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Z3"/>
  <c r="Y3"/>
  <c r="AJ99"/>
  <c r="AM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B84" i="62" s="1"/>
  <c r="AI84" i="1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B88" i="62" s="1"/>
  <c r="AI88" i="14"/>
  <c r="AB88" i="63" s="1"/>
  <c r="AJ88" i="14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B92" i="62" s="1"/>
  <c r="AI92" i="14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B96" i="62" s="1"/>
  <c r="AI96" i="14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AA4" i="61" s="1"/>
  <c r="Z4" i="1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Y12"/>
  <c r="AA12" i="61" s="1"/>
  <c r="Z12" i="14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 i="62" s="1"/>
  <c r="AA19" i="14"/>
  <c r="AB19"/>
  <c r="AC19"/>
  <c r="X20"/>
  <c r="Y20"/>
  <c r="AA20" i="61" s="1"/>
  <c r="Z20" i="14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 i="62" s="1"/>
  <c r="AA27" i="14"/>
  <c r="AB27"/>
  <c r="AC27"/>
  <c r="X28"/>
  <c r="Y28"/>
  <c r="AA28" i="61" s="1"/>
  <c r="Z28" i="14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 i="62" s="1"/>
  <c r="AA35" i="14"/>
  <c r="AB35"/>
  <c r="AC35"/>
  <c r="X36"/>
  <c r="Y36"/>
  <c r="AA36" i="61" s="1"/>
  <c r="Z36" i="14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 i="62" s="1"/>
  <c r="AA43" i="14"/>
  <c r="AB43"/>
  <c r="AC43"/>
  <c r="X44"/>
  <c r="Y44"/>
  <c r="AA44" i="61" s="1"/>
  <c r="Z44" i="1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 i="62" s="1"/>
  <c r="AA51" i="14"/>
  <c r="AB51"/>
  <c r="AC51"/>
  <c r="X52"/>
  <c r="Y52"/>
  <c r="AA52" i="61" s="1"/>
  <c r="Z52" i="14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 i="62" s="1"/>
  <c r="AA59" i="14"/>
  <c r="AB59"/>
  <c r="AC59"/>
  <c r="X60"/>
  <c r="Y60"/>
  <c r="AA60" i="61" s="1"/>
  <c r="Z60" i="14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 i="62" s="1"/>
  <c r="AA67" i="14"/>
  <c r="AB67"/>
  <c r="AC67"/>
  <c r="X68"/>
  <c r="Y68"/>
  <c r="AA68" i="61" s="1"/>
  <c r="Z68" i="14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 i="62" s="1"/>
  <c r="AA75" i="14"/>
  <c r="AB75"/>
  <c r="AC75"/>
  <c r="X76"/>
  <c r="Y76"/>
  <c r="AA76" i="61" s="1"/>
  <c r="Z76" i="14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 i="62" s="1"/>
  <c r="AA83" i="14"/>
  <c r="AB83"/>
  <c r="AC83"/>
  <c r="X84"/>
  <c r="Y84"/>
  <c r="AA84" i="61" s="1"/>
  <c r="Z84" i="1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Y92"/>
  <c r="AA92" i="61" s="1"/>
  <c r="Z92" i="14"/>
  <c r="AA92"/>
  <c r="AB92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8" l="1"/>
  <c r="AP99" i="26"/>
  <c r="AK99" i="29"/>
  <c r="AK99" i="26"/>
  <c r="AK99" i="24"/>
  <c r="AP99" i="30"/>
  <c r="AO99"/>
  <c r="AO99" i="27"/>
  <c r="AO99" i="28"/>
  <c r="AO99" i="26"/>
  <c r="AO99" i="24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/>
  <c r="AB57" i="63"/>
  <c r="AB49"/>
  <c r="AB45"/>
  <c r="AB41"/>
  <c r="AB37"/>
  <c r="AB33"/>
  <c r="AB29"/>
  <c r="AB29" i="61"/>
  <c r="AB25" i="63"/>
  <c r="AB25" i="61"/>
  <c r="AR99" i="27"/>
  <c r="BH101" i="38"/>
  <c r="BD101"/>
  <c r="AZ101"/>
  <c r="AV101"/>
  <c r="AR101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61" i="63"/>
  <c r="AB53"/>
  <c r="AB44" i="62"/>
  <c r="AB53" i="61"/>
  <c r="AB94"/>
  <c r="AB66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L7" i="65" s="1"/>
  <c r="P7" s="1"/>
  <c r="E7" i="56" s="1"/>
  <c r="C8" i="39"/>
  <c r="C9"/>
  <c r="C10"/>
  <c r="C11"/>
  <c r="L11" i="65" s="1"/>
  <c r="P11" s="1"/>
  <c r="E11" i="56" s="1"/>
  <c r="C12" i="39"/>
  <c r="C13"/>
  <c r="C14"/>
  <c r="C15"/>
  <c r="L15" i="65" s="1"/>
  <c r="P15" s="1"/>
  <c r="E15" i="56" s="1"/>
  <c r="C16" i="39"/>
  <c r="C17"/>
  <c r="C18"/>
  <c r="C19"/>
  <c r="L19" i="65" s="1"/>
  <c r="P19" s="1"/>
  <c r="E19" i="56" s="1"/>
  <c r="C20" i="39"/>
  <c r="C21"/>
  <c r="C22"/>
  <c r="C23"/>
  <c r="L23" i="65" s="1"/>
  <c r="P23" s="1"/>
  <c r="E23" i="56" s="1"/>
  <c r="C24" i="39"/>
  <c r="C25"/>
  <c r="C26"/>
  <c r="L26" i="66" s="1"/>
  <c r="P26" s="1"/>
  <c r="E26" i="58" s="1"/>
  <c r="C27" i="39"/>
  <c r="L27" i="65" s="1"/>
  <c r="P27" s="1"/>
  <c r="E27" i="56" s="1"/>
  <c r="C28" i="39"/>
  <c r="C29"/>
  <c r="C30"/>
  <c r="L30" i="66" s="1"/>
  <c r="P30" s="1"/>
  <c r="E30" i="58" s="1"/>
  <c r="C31" i="39"/>
  <c r="L31" i="66" s="1"/>
  <c r="M31" s="1"/>
  <c r="D31" i="57" s="1"/>
  <c r="C32" i="39"/>
  <c r="C33"/>
  <c r="C34"/>
  <c r="L34" i="66" s="1"/>
  <c r="P34" s="1"/>
  <c r="E34" i="58" s="1"/>
  <c r="C35" i="39"/>
  <c r="L35" i="66" s="1"/>
  <c r="M35" s="1"/>
  <c r="D35" i="57" s="1"/>
  <c r="C36" i="39"/>
  <c r="C37"/>
  <c r="C38"/>
  <c r="L38" i="66" s="1"/>
  <c r="P38" s="1"/>
  <c r="E38" i="58" s="1"/>
  <c r="C39" i="39"/>
  <c r="L39" i="66" s="1"/>
  <c r="M39" s="1"/>
  <c r="D39" i="57" s="1"/>
  <c r="C40" i="39"/>
  <c r="C41"/>
  <c r="C42"/>
  <c r="L42" i="66" s="1"/>
  <c r="P42" s="1"/>
  <c r="E42" i="58" s="1"/>
  <c r="C43" i="39"/>
  <c r="L43" i="66" s="1"/>
  <c r="M43" s="1"/>
  <c r="D43" i="57" s="1"/>
  <c r="C44" i="39"/>
  <c r="C45"/>
  <c r="C46"/>
  <c r="L46" i="66" s="1"/>
  <c r="P46" s="1"/>
  <c r="E46" i="58" s="1"/>
  <c r="C47" i="39"/>
  <c r="L47" i="66" s="1"/>
  <c r="M47" s="1"/>
  <c r="D47" i="57" s="1"/>
  <c r="C48" i="39"/>
  <c r="C49"/>
  <c r="C50"/>
  <c r="L50" i="66" s="1"/>
  <c r="P50" s="1"/>
  <c r="E50" i="58" s="1"/>
  <c r="C51" i="39"/>
  <c r="L51" i="66" s="1"/>
  <c r="M51" s="1"/>
  <c r="D51" i="57" s="1"/>
  <c r="C52" i="39"/>
  <c r="C53"/>
  <c r="C54"/>
  <c r="L54" i="66" s="1"/>
  <c r="P54" s="1"/>
  <c r="E54" i="58" s="1"/>
  <c r="C55" i="39"/>
  <c r="L55" i="66" s="1"/>
  <c r="M55" s="1"/>
  <c r="D55" i="57" s="1"/>
  <c r="C56" i="39"/>
  <c r="C57"/>
  <c r="C58"/>
  <c r="L58" i="66" s="1"/>
  <c r="P58" s="1"/>
  <c r="E58" i="58" s="1"/>
  <c r="C59" i="39"/>
  <c r="L59" i="66" s="1"/>
  <c r="M59" s="1"/>
  <c r="D59" i="57" s="1"/>
  <c r="C60" i="39"/>
  <c r="C61"/>
  <c r="C62"/>
  <c r="L62" i="66" s="1"/>
  <c r="P62" s="1"/>
  <c r="E62" i="58" s="1"/>
  <c r="C63" i="39"/>
  <c r="L63" i="66" s="1"/>
  <c r="M63" s="1"/>
  <c r="D63" i="57" s="1"/>
  <c r="C64" i="39"/>
  <c r="C65"/>
  <c r="C66"/>
  <c r="L66" i="66" s="1"/>
  <c r="P66" s="1"/>
  <c r="E66" i="58" s="1"/>
  <c r="C67" i="39"/>
  <c r="L67" i="66" s="1"/>
  <c r="M67" s="1"/>
  <c r="D67" i="57" s="1"/>
  <c r="C68" i="39"/>
  <c r="C69"/>
  <c r="C70"/>
  <c r="L70" i="66" s="1"/>
  <c r="P70" s="1"/>
  <c r="E70" i="58" s="1"/>
  <c r="C71" i="39"/>
  <c r="L71" i="66" s="1"/>
  <c r="M71" s="1"/>
  <c r="D71" i="57" s="1"/>
  <c r="C72" i="39"/>
  <c r="C73"/>
  <c r="C74"/>
  <c r="L74" i="66" s="1"/>
  <c r="P74" s="1"/>
  <c r="E74" i="58" s="1"/>
  <c r="C75" i="39"/>
  <c r="L75" i="66" s="1"/>
  <c r="M75" s="1"/>
  <c r="D75" i="57" s="1"/>
  <c r="C76" i="39"/>
  <c r="C77"/>
  <c r="C78"/>
  <c r="L78" i="66" s="1"/>
  <c r="P78" s="1"/>
  <c r="E78" i="58" s="1"/>
  <c r="C79" i="39"/>
  <c r="L79" i="66" s="1"/>
  <c r="M79" s="1"/>
  <c r="D79" i="57" s="1"/>
  <c r="C80" i="39"/>
  <c r="C81"/>
  <c r="C82"/>
  <c r="L82" i="66" s="1"/>
  <c r="P82" s="1"/>
  <c r="E82" i="58" s="1"/>
  <c r="C83" i="39"/>
  <c r="L83" i="66" s="1"/>
  <c r="M83" s="1"/>
  <c r="D83" i="57" s="1"/>
  <c r="C84" i="39"/>
  <c r="C85"/>
  <c r="C86"/>
  <c r="L86" i="66" s="1"/>
  <c r="P86" s="1"/>
  <c r="E86" i="58" s="1"/>
  <c r="C87" i="39"/>
  <c r="L87" i="66" s="1"/>
  <c r="M87" s="1"/>
  <c r="D87" i="57" s="1"/>
  <c r="C88" i="39"/>
  <c r="C89"/>
  <c r="C90"/>
  <c r="L90" i="66" s="1"/>
  <c r="P90" s="1"/>
  <c r="E90" i="58" s="1"/>
  <c r="C91" i="39"/>
  <c r="L91" i="66" s="1"/>
  <c r="M91" s="1"/>
  <c r="D91" i="57" s="1"/>
  <c r="C92" i="39"/>
  <c r="C93"/>
  <c r="C94"/>
  <c r="L94" i="66" s="1"/>
  <c r="P94" s="1"/>
  <c r="E94" i="58" s="1"/>
  <c r="C95" i="39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K94"/>
  <c r="F94"/>
  <c r="L93"/>
  <c r="O93" s="1"/>
  <c r="D93" i="58" s="1"/>
  <c r="K93" i="66"/>
  <c r="F93"/>
  <c r="L92"/>
  <c r="N92" s="1"/>
  <c r="E92" i="57" s="1"/>
  <c r="K92" i="66"/>
  <c r="F92"/>
  <c r="K91"/>
  <c r="F91"/>
  <c r="K90"/>
  <c r="F90"/>
  <c r="L89"/>
  <c r="O89" s="1"/>
  <c r="D89" i="58" s="1"/>
  <c r="K89" i="66"/>
  <c r="F89"/>
  <c r="L88"/>
  <c r="N88" s="1"/>
  <c r="E88" i="57" s="1"/>
  <c r="K88" i="66"/>
  <c r="F88"/>
  <c r="K87"/>
  <c r="F87"/>
  <c r="K86"/>
  <c r="F86"/>
  <c r="L85"/>
  <c r="O85" s="1"/>
  <c r="D85" i="58" s="1"/>
  <c r="K85" i="66"/>
  <c r="F85"/>
  <c r="L84"/>
  <c r="N84" s="1"/>
  <c r="E84" i="57" s="1"/>
  <c r="K84" i="66"/>
  <c r="F84"/>
  <c r="K83"/>
  <c r="F83"/>
  <c r="K82"/>
  <c r="F82"/>
  <c r="L81"/>
  <c r="O81" s="1"/>
  <c r="D81" i="58" s="1"/>
  <c r="K81" i="66"/>
  <c r="F81"/>
  <c r="L80"/>
  <c r="N80" s="1"/>
  <c r="E80" i="57" s="1"/>
  <c r="K80" i="66"/>
  <c r="F80"/>
  <c r="K79"/>
  <c r="F79"/>
  <c r="K78"/>
  <c r="F78"/>
  <c r="L77"/>
  <c r="O77" s="1"/>
  <c r="D77" i="58" s="1"/>
  <c r="K77" i="66"/>
  <c r="F77"/>
  <c r="L76"/>
  <c r="N76" s="1"/>
  <c r="E76" i="57" s="1"/>
  <c r="K76" i="66"/>
  <c r="F76"/>
  <c r="K75"/>
  <c r="F75"/>
  <c r="K74"/>
  <c r="F74"/>
  <c r="L73"/>
  <c r="O73" s="1"/>
  <c r="D73" i="58" s="1"/>
  <c r="K73" i="66"/>
  <c r="F73"/>
  <c r="L72"/>
  <c r="N72" s="1"/>
  <c r="E72" i="57" s="1"/>
  <c r="K72" i="66"/>
  <c r="F72"/>
  <c r="K71"/>
  <c r="F71"/>
  <c r="K70"/>
  <c r="F70"/>
  <c r="L69"/>
  <c r="O69" s="1"/>
  <c r="D69" i="58" s="1"/>
  <c r="K69" i="66"/>
  <c r="F69"/>
  <c r="L68"/>
  <c r="N68" s="1"/>
  <c r="E68" i="57" s="1"/>
  <c r="K68" i="66"/>
  <c r="F68"/>
  <c r="K67"/>
  <c r="F67"/>
  <c r="K66"/>
  <c r="F66"/>
  <c r="L65"/>
  <c r="O65" s="1"/>
  <c r="D65" i="58" s="1"/>
  <c r="K65" i="66"/>
  <c r="F65"/>
  <c r="L64"/>
  <c r="N64" s="1"/>
  <c r="E64" i="57" s="1"/>
  <c r="K64" i="66"/>
  <c r="F64"/>
  <c r="K63"/>
  <c r="F63"/>
  <c r="K62"/>
  <c r="F62"/>
  <c r="L61"/>
  <c r="O61" s="1"/>
  <c r="D61" i="58" s="1"/>
  <c r="K61" i="66"/>
  <c r="F61"/>
  <c r="L60"/>
  <c r="N60" s="1"/>
  <c r="E60" i="57" s="1"/>
  <c r="K60" i="66"/>
  <c r="F60"/>
  <c r="K59"/>
  <c r="F59"/>
  <c r="K58"/>
  <c r="F58"/>
  <c r="L57"/>
  <c r="O57" s="1"/>
  <c r="D57" i="58" s="1"/>
  <c r="K57" i="66"/>
  <c r="F57"/>
  <c r="L56"/>
  <c r="N56" s="1"/>
  <c r="E56" i="57" s="1"/>
  <c r="K56" i="66"/>
  <c r="F56"/>
  <c r="K55"/>
  <c r="F55"/>
  <c r="K54"/>
  <c r="F54"/>
  <c r="L53"/>
  <c r="O53" s="1"/>
  <c r="D53" i="58" s="1"/>
  <c r="K53" i="66"/>
  <c r="F53"/>
  <c r="L52"/>
  <c r="N52" s="1"/>
  <c r="E52" i="57" s="1"/>
  <c r="K52" i="66"/>
  <c r="F52"/>
  <c r="K51"/>
  <c r="F51"/>
  <c r="K50"/>
  <c r="F50"/>
  <c r="L49"/>
  <c r="O49" s="1"/>
  <c r="D49" i="58" s="1"/>
  <c r="K49" i="66"/>
  <c r="F49"/>
  <c r="L48"/>
  <c r="N48" s="1"/>
  <c r="E48" i="57" s="1"/>
  <c r="K48" i="66"/>
  <c r="F48"/>
  <c r="K47"/>
  <c r="F47"/>
  <c r="K46"/>
  <c r="F46"/>
  <c r="L45"/>
  <c r="O45" s="1"/>
  <c r="D45" i="58" s="1"/>
  <c r="K45" i="66"/>
  <c r="F45"/>
  <c r="L44"/>
  <c r="N44" s="1"/>
  <c r="E44" i="57" s="1"/>
  <c r="K44" i="66"/>
  <c r="F44"/>
  <c r="K43"/>
  <c r="F43"/>
  <c r="K42"/>
  <c r="F42"/>
  <c r="L41"/>
  <c r="O41" s="1"/>
  <c r="D41" i="58" s="1"/>
  <c r="K41" i="66"/>
  <c r="F41"/>
  <c r="L40"/>
  <c r="N40" s="1"/>
  <c r="E40" i="57" s="1"/>
  <c r="K40" i="66"/>
  <c r="F40"/>
  <c r="K39"/>
  <c r="F39"/>
  <c r="K38"/>
  <c r="F38"/>
  <c r="L37"/>
  <c r="O37" s="1"/>
  <c r="D37" i="58" s="1"/>
  <c r="K37" i="66"/>
  <c r="F37"/>
  <c r="L36"/>
  <c r="N36" s="1"/>
  <c r="E36" i="57" s="1"/>
  <c r="K36" i="66"/>
  <c r="F36"/>
  <c r="K35"/>
  <c r="F35"/>
  <c r="K34"/>
  <c r="F34"/>
  <c r="L33"/>
  <c r="O33" s="1"/>
  <c r="D33" i="58" s="1"/>
  <c r="K33" i="66"/>
  <c r="F33"/>
  <c r="L32"/>
  <c r="N32" s="1"/>
  <c r="E32" i="57" s="1"/>
  <c r="K32" i="66"/>
  <c r="F32"/>
  <c r="K31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8" i="65"/>
  <c r="N8" s="1"/>
  <c r="E8" i="55" s="1"/>
  <c r="L9" i="65"/>
  <c r="P9" s="1"/>
  <c r="E9" i="56" s="1"/>
  <c r="L10" i="65"/>
  <c r="P10" s="1"/>
  <c r="E10" i="56" s="1"/>
  <c r="L12" i="65"/>
  <c r="N12" s="1"/>
  <c r="E12" i="55" s="1"/>
  <c r="L13" i="65"/>
  <c r="P13" s="1"/>
  <c r="E13" i="56" s="1"/>
  <c r="L14" i="65"/>
  <c r="P14" s="1"/>
  <c r="E14" i="56" s="1"/>
  <c r="L16" i="65"/>
  <c r="N16" s="1"/>
  <c r="E16" i="55" s="1"/>
  <c r="L17" i="65"/>
  <c r="P17" s="1"/>
  <c r="E17" i="56" s="1"/>
  <c r="L18" i="65"/>
  <c r="P18" s="1"/>
  <c r="E18" i="56" s="1"/>
  <c r="L20" i="65"/>
  <c r="N20" s="1"/>
  <c r="E20" i="55" s="1"/>
  <c r="L21" i="65"/>
  <c r="P21" s="1"/>
  <c r="E21" i="56" s="1"/>
  <c r="L22" i="65"/>
  <c r="P22" s="1"/>
  <c r="E22" i="56" s="1"/>
  <c r="L24" i="65"/>
  <c r="P24" s="1"/>
  <c r="E24" i="56" s="1"/>
  <c r="L25" i="65"/>
  <c r="P25" s="1"/>
  <c r="E25" i="56" s="1"/>
  <c r="L26" i="65"/>
  <c r="P26" s="1"/>
  <c r="E26" i="56" s="1"/>
  <c r="L28" i="65"/>
  <c r="P28" s="1"/>
  <c r="E28" i="56" s="1"/>
  <c r="L29" i="65"/>
  <c r="P29" s="1"/>
  <c r="E29" i="56" s="1"/>
  <c r="L30" i="65"/>
  <c r="P30" s="1"/>
  <c r="E30" i="56" s="1"/>
  <c r="L32" i="65"/>
  <c r="P32" s="1"/>
  <c r="E32" i="56" s="1"/>
  <c r="L33" i="65"/>
  <c r="P33" s="1"/>
  <c r="E33" i="56" s="1"/>
  <c r="L34" i="65"/>
  <c r="P34" s="1"/>
  <c r="E34" i="56" s="1"/>
  <c r="L36" i="65"/>
  <c r="P36" s="1"/>
  <c r="E36" i="56" s="1"/>
  <c r="L37" i="65"/>
  <c r="P37" s="1"/>
  <c r="E37" i="56" s="1"/>
  <c r="L38" i="65"/>
  <c r="P38" s="1"/>
  <c r="E38" i="56" s="1"/>
  <c r="L40" i="65"/>
  <c r="P40" s="1"/>
  <c r="E40" i="56" s="1"/>
  <c r="L41" i="65"/>
  <c r="P41" s="1"/>
  <c r="E41" i="56" s="1"/>
  <c r="L42" i="65"/>
  <c r="P42" s="1"/>
  <c r="E42" i="56" s="1"/>
  <c r="L44" i="65"/>
  <c r="P44" s="1"/>
  <c r="E44" i="56" s="1"/>
  <c r="L45" i="65"/>
  <c r="P45" s="1"/>
  <c r="E45" i="56" s="1"/>
  <c r="L46" i="65"/>
  <c r="P46" s="1"/>
  <c r="E46" i="56" s="1"/>
  <c r="L48" i="65"/>
  <c r="P48" s="1"/>
  <c r="E48" i="56" s="1"/>
  <c r="L49" i="65"/>
  <c r="P49" s="1"/>
  <c r="E49" i="56" s="1"/>
  <c r="L50" i="65"/>
  <c r="P50" s="1"/>
  <c r="E50" i="56" s="1"/>
  <c r="L52" i="65"/>
  <c r="P52" s="1"/>
  <c r="E52" i="56" s="1"/>
  <c r="L53" i="65"/>
  <c r="P53" s="1"/>
  <c r="E53" i="56" s="1"/>
  <c r="L54" i="65"/>
  <c r="P54" s="1"/>
  <c r="E54" i="56" s="1"/>
  <c r="L56" i="65"/>
  <c r="P56" s="1"/>
  <c r="E56" i="56" s="1"/>
  <c r="L57" i="65"/>
  <c r="P57" s="1"/>
  <c r="E57" i="56" s="1"/>
  <c r="L58" i="65"/>
  <c r="P58" s="1"/>
  <c r="E58" i="56" s="1"/>
  <c r="L60" i="65"/>
  <c r="P60" s="1"/>
  <c r="E60" i="56" s="1"/>
  <c r="L61" i="65"/>
  <c r="P61" s="1"/>
  <c r="E61" i="56" s="1"/>
  <c r="L62" i="65"/>
  <c r="P62" s="1"/>
  <c r="E62" i="56" s="1"/>
  <c r="L64" i="65"/>
  <c r="P64" s="1"/>
  <c r="E64" i="56" s="1"/>
  <c r="L65" i="65"/>
  <c r="P65" s="1"/>
  <c r="E65" i="56" s="1"/>
  <c r="L66" i="65"/>
  <c r="P66" s="1"/>
  <c r="E66" i="56" s="1"/>
  <c r="L68" i="65"/>
  <c r="P68" s="1"/>
  <c r="E68" i="56" s="1"/>
  <c r="L69" i="65"/>
  <c r="P69" s="1"/>
  <c r="E69" i="56" s="1"/>
  <c r="L70" i="65"/>
  <c r="P70" s="1"/>
  <c r="E70" i="56" s="1"/>
  <c r="L72" i="65"/>
  <c r="P72" s="1"/>
  <c r="E72" i="56" s="1"/>
  <c r="L73" i="65"/>
  <c r="P73" s="1"/>
  <c r="E73" i="56" s="1"/>
  <c r="L74" i="65"/>
  <c r="P74" s="1"/>
  <c r="E74" i="56" s="1"/>
  <c r="L76" i="65"/>
  <c r="P76" s="1"/>
  <c r="E76" i="56" s="1"/>
  <c r="L77" i="65"/>
  <c r="P77" s="1"/>
  <c r="E77" i="56" s="1"/>
  <c r="L78" i="65"/>
  <c r="P78" s="1"/>
  <c r="E78" i="56" s="1"/>
  <c r="L80" i="65"/>
  <c r="P80" s="1"/>
  <c r="E80" i="56" s="1"/>
  <c r="L81" i="65"/>
  <c r="P81" s="1"/>
  <c r="E81" i="56" s="1"/>
  <c r="L82" i="65"/>
  <c r="P82" s="1"/>
  <c r="E82" i="56" s="1"/>
  <c r="L84" i="65"/>
  <c r="P84" s="1"/>
  <c r="E84" i="56" s="1"/>
  <c r="L85" i="65"/>
  <c r="P85" s="1"/>
  <c r="E85" i="56" s="1"/>
  <c r="L86" i="65"/>
  <c r="P86" s="1"/>
  <c r="E86" i="56" s="1"/>
  <c r="L88" i="65"/>
  <c r="P88" s="1"/>
  <c r="E88" i="56" s="1"/>
  <c r="L89" i="65"/>
  <c r="P89" s="1"/>
  <c r="E89" i="56" s="1"/>
  <c r="L90" i="65"/>
  <c r="P90" s="1"/>
  <c r="E90" i="56" s="1"/>
  <c r="L92" i="65"/>
  <c r="P92" s="1"/>
  <c r="E92" i="56" s="1"/>
  <c r="L93" i="65"/>
  <c r="P93" s="1"/>
  <c r="E93" i="56" s="1"/>
  <c r="L94" i="65"/>
  <c r="P94" s="1"/>
  <c r="E94" i="56" s="1"/>
  <c r="L96" i="65"/>
  <c r="P96" s="1"/>
  <c r="E96" i="56" s="1"/>
  <c r="L97" i="65"/>
  <c r="P97" s="1"/>
  <c r="E97" i="56" s="1"/>
  <c r="L98" i="65"/>
  <c r="P98" s="1"/>
  <c r="E98" i="56" s="1"/>
  <c r="P4" i="14"/>
  <c r="P5"/>
  <c r="P6"/>
  <c r="P8"/>
  <c r="P9"/>
  <c r="P10"/>
  <c r="P12"/>
  <c r="P13"/>
  <c r="P14"/>
  <c r="P16"/>
  <c r="P17"/>
  <c r="P18"/>
  <c r="P20"/>
  <c r="P21"/>
  <c r="P22"/>
  <c r="P24"/>
  <c r="P25"/>
  <c r="P26"/>
  <c r="P28"/>
  <c r="P29"/>
  <c r="P30"/>
  <c r="P32"/>
  <c r="P33"/>
  <c r="P34"/>
  <c r="P36"/>
  <c r="P37"/>
  <c r="P38"/>
  <c r="P40"/>
  <c r="P41"/>
  <c r="P42"/>
  <c r="P44"/>
  <c r="P45"/>
  <c r="P46"/>
  <c r="P48"/>
  <c r="P49"/>
  <c r="P50"/>
  <c r="P52"/>
  <c r="P53"/>
  <c r="P54"/>
  <c r="P56"/>
  <c r="P57"/>
  <c r="P58"/>
  <c r="P60"/>
  <c r="P61"/>
  <c r="P62"/>
  <c r="P64"/>
  <c r="P65"/>
  <c r="P66"/>
  <c r="P68"/>
  <c r="P69"/>
  <c r="P70"/>
  <c r="P72"/>
  <c r="P73"/>
  <c r="P74"/>
  <c r="P76"/>
  <c r="P77"/>
  <c r="P78"/>
  <c r="P80"/>
  <c r="P81"/>
  <c r="P82"/>
  <c r="P84"/>
  <c r="P85"/>
  <c r="P86"/>
  <c r="P88"/>
  <c r="P89"/>
  <c r="P90"/>
  <c r="P92"/>
  <c r="P93"/>
  <c r="P94"/>
  <c r="P96"/>
  <c r="P97"/>
  <c r="P98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U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I99"/>
  <c r="C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U75"/>
  <c r="U74"/>
  <c r="F74"/>
  <c r="U73"/>
  <c r="F73"/>
  <c r="U72"/>
  <c r="F72"/>
  <c r="U71"/>
  <c r="F71"/>
  <c r="U70"/>
  <c r="F70"/>
  <c r="U69"/>
  <c r="F69"/>
  <c r="U68"/>
  <c r="F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F82"/>
  <c r="U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U66"/>
  <c r="F66"/>
  <c r="U65"/>
  <c r="N65"/>
  <c r="F65"/>
  <c r="U64"/>
  <c r="U63"/>
  <c r="N63"/>
  <c r="F63"/>
  <c r="U62"/>
  <c r="U61"/>
  <c r="N61"/>
  <c r="F61"/>
  <c r="U60"/>
  <c r="U59"/>
  <c r="N59"/>
  <c r="U58"/>
  <c r="U57"/>
  <c r="N57"/>
  <c r="U56"/>
  <c r="U55"/>
  <c r="N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U10"/>
  <c r="N10"/>
  <c r="F10"/>
  <c r="U9"/>
  <c r="U8"/>
  <c r="N8"/>
  <c r="F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40" i="61" l="1"/>
  <c r="F32"/>
  <c r="F28"/>
  <c r="F26"/>
  <c r="F24"/>
  <c r="F8"/>
  <c r="F98" i="62"/>
  <c r="F94"/>
  <c r="F92"/>
  <c r="F86"/>
  <c r="F82"/>
  <c r="F80"/>
  <c r="P3" i="14"/>
  <c r="P95"/>
  <c r="P91"/>
  <c r="P87"/>
  <c r="P83"/>
  <c r="P79"/>
  <c r="P75"/>
  <c r="P71"/>
  <c r="P67"/>
  <c r="P63"/>
  <c r="P59"/>
  <c r="P55"/>
  <c r="P51"/>
  <c r="P47"/>
  <c r="P43"/>
  <c r="P39"/>
  <c r="P35"/>
  <c r="P31"/>
  <c r="P27"/>
  <c r="P23"/>
  <c r="P19"/>
  <c r="P15"/>
  <c r="P11"/>
  <c r="P7"/>
  <c r="L3" i="65"/>
  <c r="N3" s="1"/>
  <c r="E3" i="55" s="1"/>
  <c r="L95" i="65"/>
  <c r="P95" s="1"/>
  <c r="E95" i="56" s="1"/>
  <c r="L91" i="65"/>
  <c r="P91" s="1"/>
  <c r="E91" i="56" s="1"/>
  <c r="L87" i="65"/>
  <c r="P87" s="1"/>
  <c r="E87" i="56" s="1"/>
  <c r="L83" i="65"/>
  <c r="P83" s="1"/>
  <c r="E83" i="56" s="1"/>
  <c r="L79" i="65"/>
  <c r="P79" s="1"/>
  <c r="E79" i="56" s="1"/>
  <c r="L75" i="65"/>
  <c r="P75" s="1"/>
  <c r="E75" i="56" s="1"/>
  <c r="L71" i="65"/>
  <c r="P71" s="1"/>
  <c r="E71" i="56" s="1"/>
  <c r="L67" i="65"/>
  <c r="P67" s="1"/>
  <c r="E67" i="56" s="1"/>
  <c r="L63" i="65"/>
  <c r="P63" s="1"/>
  <c r="E63" i="56" s="1"/>
  <c r="L59" i="65"/>
  <c r="P59" s="1"/>
  <c r="E59" i="56" s="1"/>
  <c r="L55" i="65"/>
  <c r="P55" s="1"/>
  <c r="E55" i="56" s="1"/>
  <c r="L51" i="65"/>
  <c r="P51" s="1"/>
  <c r="E51" i="56" s="1"/>
  <c r="L47" i="65"/>
  <c r="P47" s="1"/>
  <c r="E47" i="56" s="1"/>
  <c r="L43" i="65"/>
  <c r="P43" s="1"/>
  <c r="E43" i="56" s="1"/>
  <c r="L39" i="65"/>
  <c r="P39" s="1"/>
  <c r="E39" i="56" s="1"/>
  <c r="L35" i="65"/>
  <c r="P35" s="1"/>
  <c r="E35" i="56" s="1"/>
  <c r="L31" i="65"/>
  <c r="P31" s="1"/>
  <c r="E31" i="56" s="1"/>
  <c r="F78" i="62"/>
  <c r="F76"/>
  <c r="F74"/>
  <c r="F72"/>
  <c r="F68"/>
  <c r="F66"/>
  <c r="F64"/>
  <c r="F62"/>
  <c r="F60"/>
  <c r="F58"/>
  <c r="F56"/>
  <c r="F52"/>
  <c r="F48"/>
  <c r="F46"/>
  <c r="F44"/>
  <c r="F42"/>
  <c r="F40"/>
  <c r="F38"/>
  <c r="F36"/>
  <c r="F34"/>
  <c r="F28"/>
  <c r="F26"/>
  <c r="F24"/>
  <c r="F22"/>
  <c r="F20"/>
  <c r="F18"/>
  <c r="F16"/>
  <c r="F14"/>
  <c r="F8"/>
  <c r="F6"/>
  <c r="F4"/>
  <c r="F98" i="63"/>
  <c r="F96"/>
  <c r="F94"/>
  <c r="F92"/>
  <c r="F88"/>
  <c r="F86"/>
  <c r="F84"/>
  <c r="F82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F94" i="57"/>
  <c r="F75" i="63"/>
  <c r="B99"/>
  <c r="F45" i="61"/>
  <c r="B99"/>
  <c r="B99" i="56"/>
  <c r="F75"/>
  <c r="K99" i="66"/>
  <c r="F77" i="58"/>
  <c r="F75"/>
  <c r="F67"/>
  <c r="B99"/>
  <c r="F84" i="57"/>
  <c r="F81"/>
  <c r="F67"/>
  <c r="F59"/>
  <c r="F57"/>
  <c r="F55"/>
  <c r="F31"/>
  <c r="F21"/>
  <c r="F11"/>
  <c r="F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O42" s="1"/>
  <c r="N46"/>
  <c r="N54"/>
  <c r="N58"/>
  <c r="N62"/>
  <c r="N66"/>
  <c r="N70"/>
  <c r="N74"/>
  <c r="N78"/>
  <c r="N9"/>
  <c r="N13"/>
  <c r="N25"/>
  <c r="O25" s="1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V19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N63"/>
  <c r="N64"/>
  <c r="N67"/>
  <c r="O67" s="1"/>
  <c r="N68"/>
  <c r="O68" s="1"/>
  <c r="N71"/>
  <c r="N72"/>
  <c r="O72" s="1"/>
  <c r="N75"/>
  <c r="N76"/>
  <c r="N79"/>
  <c r="O79" s="1"/>
  <c r="N80"/>
  <c r="N83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32"/>
  <c r="O32"/>
  <c r="V40"/>
  <c r="V16"/>
  <c r="O16"/>
  <c r="V24"/>
  <c r="O98"/>
  <c r="V10" i="56"/>
  <c r="O10"/>
  <c r="V24"/>
  <c r="V26"/>
  <c r="O26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73"/>
  <c r="V62" i="55"/>
  <c r="V66"/>
  <c r="O74"/>
  <c r="V82"/>
  <c r="V6" i="56"/>
  <c r="O6"/>
  <c r="V15"/>
  <c r="O15"/>
  <c r="V22"/>
  <c r="O22"/>
  <c r="O31"/>
  <c r="V36"/>
  <c r="V38"/>
  <c r="O38"/>
  <c r="V47"/>
  <c r="O47"/>
  <c r="V52"/>
  <c r="V54"/>
  <c r="O54"/>
  <c r="V59"/>
  <c r="V62"/>
  <c r="O62"/>
  <c r="V67"/>
  <c r="V70"/>
  <c r="O70"/>
  <c r="V83"/>
  <c r="V86"/>
  <c r="V94"/>
  <c r="V5" i="58"/>
  <c r="V12" i="55"/>
  <c r="O17"/>
  <c r="V17"/>
  <c r="V28"/>
  <c r="V44"/>
  <c r="V60"/>
  <c r="V90"/>
  <c r="V18" i="56"/>
  <c r="O18"/>
  <c r="V27"/>
  <c r="O32"/>
  <c r="V32"/>
  <c r="V34"/>
  <c r="O34"/>
  <c r="V48"/>
  <c r="V50"/>
  <c r="O50"/>
  <c r="B99" i="55"/>
  <c r="F3"/>
  <c r="K99"/>
  <c r="F5"/>
  <c r="O19"/>
  <c r="N20"/>
  <c r="O20" s="1"/>
  <c r="F21"/>
  <c r="G34"/>
  <c r="N36"/>
  <c r="F37"/>
  <c r="G50"/>
  <c r="N52"/>
  <c r="O52" s="1"/>
  <c r="F53"/>
  <c r="O68"/>
  <c r="O84"/>
  <c r="O21" i="56"/>
  <c r="O53"/>
  <c r="O69"/>
  <c r="O77"/>
  <c r="O93"/>
  <c r="O70" i="55"/>
  <c r="V78"/>
  <c r="O78"/>
  <c r="V7" i="56"/>
  <c r="O7"/>
  <c r="V14"/>
  <c r="V23"/>
  <c r="O23"/>
  <c r="V28"/>
  <c r="V30"/>
  <c r="O30"/>
  <c r="V39"/>
  <c r="O39"/>
  <c r="V44"/>
  <c r="V46"/>
  <c r="O46"/>
  <c r="V55"/>
  <c r="V58"/>
  <c r="O58"/>
  <c r="V66"/>
  <c r="O66"/>
  <c r="V74"/>
  <c r="O74"/>
  <c r="V79"/>
  <c r="V82"/>
  <c r="V87"/>
  <c r="V90"/>
  <c r="V98"/>
  <c r="O44" i="57"/>
  <c r="J99" i="55"/>
  <c r="G6"/>
  <c r="N24"/>
  <c r="O24" s="1"/>
  <c r="N40"/>
  <c r="O40" s="1"/>
  <c r="N56"/>
  <c r="O56" s="1"/>
  <c r="O96"/>
  <c r="V25" i="58"/>
  <c r="V38"/>
  <c r="V41"/>
  <c r="V57"/>
  <c r="V73"/>
  <c r="V86"/>
  <c r="V83" i="55"/>
  <c r="G3" i="56"/>
  <c r="V56"/>
  <c r="V60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85"/>
  <c r="V98"/>
  <c r="V64" i="55"/>
  <c r="V68"/>
  <c r="V72"/>
  <c r="V76"/>
  <c r="V80"/>
  <c r="V84"/>
  <c r="V88"/>
  <c r="V92"/>
  <c r="V96"/>
  <c r="F3" i="56"/>
  <c r="V9"/>
  <c r="V13"/>
  <c r="V17"/>
  <c r="V21"/>
  <c r="V25"/>
  <c r="V29"/>
  <c r="V33"/>
  <c r="V41"/>
  <c r="V45"/>
  <c r="V49"/>
  <c r="V53"/>
  <c r="V57"/>
  <c r="V69"/>
  <c r="V73"/>
  <c r="V77"/>
  <c r="V81"/>
  <c r="V85"/>
  <c r="V89"/>
  <c r="V93"/>
  <c r="V97"/>
  <c r="N3" i="57"/>
  <c r="V30" i="58"/>
  <c r="V33"/>
  <c r="V46"/>
  <c r="V49"/>
  <c r="V65"/>
  <c r="O65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5" i="56" l="1"/>
  <c r="O42" i="58"/>
  <c r="O26"/>
  <c r="O30"/>
  <c r="O81"/>
  <c r="O57"/>
  <c r="O41"/>
  <c r="O95" i="55"/>
  <c r="O45" i="58"/>
  <c r="O25"/>
  <c r="O74"/>
  <c r="O93"/>
  <c r="O77"/>
  <c r="O29"/>
  <c r="O21"/>
  <c r="O3" i="55"/>
  <c r="O43"/>
  <c r="O4"/>
  <c r="O48" i="57"/>
  <c r="O40"/>
  <c r="O78" i="56"/>
  <c r="O95"/>
  <c r="O65"/>
  <c r="O45"/>
  <c r="O41"/>
  <c r="O13"/>
  <c r="O9"/>
  <c r="O63" i="55"/>
  <c r="O27"/>
  <c r="O64" i="57"/>
  <c r="V95" i="56"/>
  <c r="O82"/>
  <c r="V78"/>
  <c r="O64"/>
  <c r="V43"/>
  <c r="G12"/>
  <c r="V12" s="1"/>
  <c r="O11"/>
  <c r="O63"/>
  <c r="O28"/>
  <c r="O19"/>
  <c r="O91" i="55"/>
  <c r="O71"/>
  <c r="G31"/>
  <c r="V31" s="1"/>
  <c r="G13"/>
  <c r="V13" s="1"/>
  <c r="V4"/>
  <c r="O90"/>
  <c r="O83"/>
  <c r="O75"/>
  <c r="D99"/>
  <c r="V51"/>
  <c r="O36"/>
  <c r="G10"/>
  <c r="V10" s="1"/>
  <c r="O94" i="56"/>
  <c r="O71"/>
  <c r="O60"/>
  <c r="O59"/>
  <c r="E99"/>
  <c r="G8"/>
  <c r="V8" s="1"/>
  <c r="G4"/>
  <c r="V4" s="1"/>
  <c r="O91"/>
  <c r="O86"/>
  <c r="O83"/>
  <c r="O76"/>
  <c r="F99"/>
  <c r="O75"/>
  <c r="V65"/>
  <c r="V61"/>
  <c r="O37"/>
  <c r="O5"/>
  <c r="O94" i="55"/>
  <c r="O86"/>
  <c r="O82"/>
  <c r="O67"/>
  <c r="V63"/>
  <c r="O59"/>
  <c r="V43"/>
  <c r="G39"/>
  <c r="V39" s="1"/>
  <c r="O35"/>
  <c r="V27"/>
  <c r="E99"/>
  <c r="O7"/>
  <c r="V3"/>
  <c r="O11"/>
  <c r="G91" i="58"/>
  <c r="O91" s="1"/>
  <c r="V77"/>
  <c r="G75"/>
  <c r="G27"/>
  <c r="O27" s="1"/>
  <c r="O17"/>
  <c r="V93"/>
  <c r="G85" i="57"/>
  <c r="V85" s="1"/>
  <c r="G77"/>
  <c r="V77" s="1"/>
  <c r="G61"/>
  <c r="V61" s="1"/>
  <c r="G58"/>
  <c r="V58" s="1"/>
  <c r="G29"/>
  <c r="V29" s="1"/>
  <c r="G25"/>
  <c r="V25" s="1"/>
  <c r="G14"/>
  <c r="V14" s="1"/>
  <c r="G13"/>
  <c r="O13" s="1"/>
  <c r="O4"/>
  <c r="O97" i="58"/>
  <c r="O61"/>
  <c r="G59"/>
  <c r="G43"/>
  <c r="V29"/>
  <c r="O22"/>
  <c r="E99"/>
  <c r="G11"/>
  <c r="V11" s="1"/>
  <c r="V74"/>
  <c r="O66"/>
  <c r="O53"/>
  <c r="O37"/>
  <c r="V21"/>
  <c r="O14"/>
  <c r="D99"/>
  <c r="F99"/>
  <c r="V9"/>
  <c r="G93" i="57"/>
  <c r="V93" s="1"/>
  <c r="G69"/>
  <c r="O69" s="1"/>
  <c r="G53"/>
  <c r="O53" s="1"/>
  <c r="G45"/>
  <c r="O45" s="1"/>
  <c r="G38"/>
  <c r="V38" s="1"/>
  <c r="G37"/>
  <c r="O37" s="1"/>
  <c r="G9"/>
  <c r="V9" s="1"/>
  <c r="G5"/>
  <c r="V5" s="1"/>
  <c r="O56"/>
  <c r="V40"/>
  <c r="O24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25" i="57" l="1"/>
  <c r="O85"/>
  <c r="O35" i="56"/>
  <c r="V35"/>
  <c r="V13" i="57"/>
  <c r="O12" i="56"/>
  <c r="O61" i="57"/>
  <c r="O8" i="56"/>
  <c r="O52" i="58"/>
  <c r="V91"/>
  <c r="O39" i="55"/>
  <c r="O9" i="57"/>
  <c r="G99" i="56"/>
  <c r="V99" s="1"/>
  <c r="O58" i="57"/>
  <c r="O51" i="58"/>
  <c r="O4" i="56"/>
  <c r="O13" i="55"/>
  <c r="O16" i="56"/>
  <c r="O49" i="55"/>
  <c r="O53"/>
  <c r="O75" i="58"/>
  <c r="V75"/>
  <c r="V27"/>
  <c r="O77" i="57"/>
  <c r="V69"/>
  <c r="V45"/>
  <c r="V37"/>
  <c r="O5"/>
  <c r="O88" i="58"/>
  <c r="O80"/>
  <c r="V59"/>
  <c r="O59"/>
  <c r="O48"/>
  <c r="V43"/>
  <c r="O43"/>
  <c r="O39"/>
  <c r="O56"/>
  <c r="O93" i="57"/>
  <c r="V53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DA85" s="1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CG75" s="1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CT46" s="1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CU22" s="1"/>
  <c r="BJ22"/>
  <c r="BI22"/>
  <c r="BE22"/>
  <c r="BD22"/>
  <c r="CN22" s="1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BX19" s="1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BX10" s="1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A16" i="54" l="1"/>
  <c r="CN17"/>
  <c r="CU17"/>
  <c r="DA46"/>
  <c r="BY58"/>
  <c r="DA58"/>
  <c r="BY66"/>
  <c r="DB16"/>
  <c r="CA19"/>
  <c r="DA37"/>
  <c r="CZ46"/>
  <c r="CA51"/>
  <c r="CA59"/>
  <c r="DC59"/>
  <c r="CN95"/>
  <c r="BY8"/>
  <c r="CG10"/>
  <c r="BY12"/>
  <c r="DB19"/>
  <c r="BY28"/>
  <c r="DC34"/>
  <c r="CG47"/>
  <c r="CN47"/>
  <c r="CM79"/>
  <c r="BY91"/>
  <c r="CT91"/>
  <c r="CO93"/>
  <c r="BY95"/>
  <c r="CM95"/>
  <c r="CT95"/>
  <c r="DA95"/>
  <c r="BY7"/>
  <c r="CM7"/>
  <c r="DA7"/>
  <c r="CN10"/>
  <c r="CU10"/>
  <c r="CH37"/>
  <c r="CU46"/>
  <c r="CN50"/>
  <c r="CT51"/>
  <c r="CN58"/>
  <c r="CU58"/>
  <c r="BY86"/>
  <c r="DB95"/>
  <c r="DB87"/>
  <c r="DB83"/>
  <c r="DB75"/>
  <c r="DB67"/>
  <c r="DB63"/>
  <c r="DB42"/>
  <c r="DB37"/>
  <c r="DB33"/>
  <c r="DB29"/>
  <c r="DB25"/>
  <c r="BR99"/>
  <c r="DB3"/>
  <c r="BT96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DI96" s="1"/>
  <c r="E96" i="40" s="1"/>
  <c r="BM84" i="54"/>
  <c r="DI84" s="1"/>
  <c r="E84" i="40" s="1"/>
  <c r="BM67" i="54"/>
  <c r="BM62"/>
  <c r="BM56"/>
  <c r="DI56" s="1"/>
  <c r="E56" i="40" s="1"/>
  <c r="BM42" i="54"/>
  <c r="BM40"/>
  <c r="BM16"/>
  <c r="BM4"/>
  <c r="CO73"/>
  <c r="BF96"/>
  <c r="DH96" s="1"/>
  <c r="D96" i="40" s="1"/>
  <c r="BF56" i="54"/>
  <c r="BF51"/>
  <c r="BF46"/>
  <c r="BF42"/>
  <c r="BF32"/>
  <c r="BF28"/>
  <c r="DH28" s="1"/>
  <c r="D28" i="40" s="1"/>
  <c r="BF24" i="54"/>
  <c r="BF16"/>
  <c r="BF14"/>
  <c r="AY96"/>
  <c r="AY93"/>
  <c r="AY70"/>
  <c r="AY67"/>
  <c r="AY65"/>
  <c r="AY51"/>
  <c r="AY37"/>
  <c r="AY24"/>
  <c r="DG24" s="1"/>
  <c r="C24" i="40" s="1"/>
  <c r="AP99" i="54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DH14" i="54"/>
  <c r="D14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BF17"/>
  <c r="BF30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DG4" s="1"/>
  <c r="C4" i="40" s="1"/>
  <c r="AY6" i="54"/>
  <c r="DG6" s="1"/>
  <c r="AY8"/>
  <c r="AY9"/>
  <c r="AY15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CP35" i="54"/>
  <c r="CW15"/>
  <c r="DD7"/>
  <c r="DD26"/>
  <c r="DD11"/>
  <c r="DD97"/>
  <c r="DD87"/>
  <c r="DD71"/>
  <c r="DD55"/>
  <c r="CW46"/>
  <c r="CP44"/>
  <c r="CP12"/>
  <c r="CP15"/>
  <c r="CI40"/>
  <c r="CI17"/>
  <c r="CI9"/>
  <c r="CI6"/>
  <c r="C5" i="40"/>
  <c r="DK5" i="54"/>
  <c r="C6" i="40"/>
  <c r="DK6" i="54"/>
  <c r="CB61"/>
  <c r="CB25"/>
  <c r="CB30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AE99" s="1"/>
  <c r="G3" i="40"/>
  <c r="C99"/>
  <c r="G99" s="1"/>
  <c r="AE5" i="26"/>
  <c r="AE99" s="1"/>
  <c r="G5" i="40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AC4" i="29"/>
  <c r="AD4" s="1"/>
  <c r="BA99" i="6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 i="24" s="1"/>
  <c r="AC6" s="1"/>
  <c r="AD6" s="1"/>
  <c r="N6" i="53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O9" i="14"/>
  <c r="E9" i="62" s="1"/>
  <c r="G9" s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O9" i="62" l="1"/>
  <c r="V9"/>
  <c r="T12" i="52"/>
  <c r="M12" i="26" s="1"/>
  <c r="AC12" s="1"/>
  <c r="AD12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L13"/>
  <c r="U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7"/>
  <c r="AC13" s="1"/>
  <c r="AD13" s="1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G19" i="44" s="1"/>
  <c r="O16" i="14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M20" i="53" l="1"/>
  <c r="V20" s="1"/>
  <c r="L20"/>
  <c r="U20" s="1"/>
  <c r="K20"/>
  <c r="T20" s="1"/>
  <c r="O20"/>
  <c r="J20"/>
  <c r="S20" s="1"/>
  <c r="N20" i="24" s="1"/>
  <c r="AC20" s="1"/>
  <c r="AD20" s="1"/>
  <c r="N20" i="53"/>
  <c r="W20" s="1"/>
  <c r="N20" i="29" s="1"/>
  <c r="AC20" s="1"/>
  <c r="AD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V16" i="63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O17" s="1"/>
  <c r="T20" i="52"/>
  <c r="M20" i="26" s="1"/>
  <c r="AC20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G24"/>
  <c r="O20" i="61"/>
  <c r="Q27" i="44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O19" l="1"/>
  <c r="H25" i="44"/>
  <c r="G25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K26"/>
  <c r="T26" s="1"/>
  <c r="O26"/>
  <c r="J26"/>
  <c r="S26" s="1"/>
  <c r="N26"/>
  <c r="W26" s="1"/>
  <c r="N26" i="29" s="1"/>
  <c r="AC26" s="1"/>
  <c r="AD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Q30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O28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4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N28" i="26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G29" i="44" l="1"/>
  <c r="J28"/>
  <c r="V23" i="61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K31" i="53" l="1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K32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7"/>
  <c r="AC32" s="1"/>
  <c r="AD32" s="1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T36" i="52"/>
  <c r="M36" i="26" s="1"/>
  <c r="AC36" s="1"/>
  <c r="AD36" s="1"/>
  <c r="O36" i="52"/>
  <c r="Q36" s="1"/>
  <c r="G37" i="44"/>
  <c r="K37" i="53"/>
  <c r="T37" s="1"/>
  <c r="O37"/>
  <c r="J37"/>
  <c r="S37" s="1"/>
  <c r="N37"/>
  <c r="W37" s="1"/>
  <c r="N37" i="29" s="1"/>
  <c r="AC37" s="1"/>
  <c r="AD37" s="1"/>
  <c r="M37" i="53"/>
  <c r="V37" s="1"/>
  <c r="L37"/>
  <c r="U3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4"/>
  <c r="AC37" s="1"/>
  <c r="AD37" s="1"/>
  <c r="N37" i="28"/>
  <c r="AC37" s="1"/>
  <c r="AD37" s="1"/>
  <c r="N37" i="26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H41" i="44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N46" i="26" s="1"/>
  <c r="O46" i="53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C46" s="1"/>
  <c r="AD46" s="1"/>
  <c r="AF49" i="44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Q50" i="44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G49" i="44" l="1"/>
  <c r="J49" s="1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7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M50" i="53" l="1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J51" s="1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M52" i="53" l="1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J52" s="1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T52" i="52" l="1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N53" i="29"/>
  <c r="AC53" s="1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K57" i="53" l="1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N58" i="29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H60" i="44" s="1"/>
  <c r="S58" i="14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J60" i="44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T63" i="52"/>
  <c r="M63" i="26" s="1"/>
  <c r="AC63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Q68" i="44"/>
  <c r="K65" i="53"/>
  <c r="T65" s="1"/>
  <c r="O65"/>
  <c r="J65"/>
  <c r="S65" s="1"/>
  <c r="N65"/>
  <c r="W65" s="1"/>
  <c r="N65" i="29" s="1"/>
  <c r="AC65" s="1"/>
  <c r="AD65" s="1"/>
  <c r="M65" i="53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Q72" i="44" l="1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J70" s="1"/>
  <c r="T69" i="52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C73" s="1"/>
  <c r="AD73" s="1"/>
  <c r="N73" i="27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R72"/>
  <c r="T72"/>
  <c r="O72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AM78" i="14"/>
  <c r="E78" i="61" s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G78" i="61"/>
  <c r="V78" s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V77"/>
  <c r="O77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O78" i="61"/>
  <c r="Q86" i="44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N83" i="27" s="1"/>
  <c r="AC83" s="1"/>
  <c r="AD83" s="1"/>
  <c r="T82" i="52"/>
  <c r="M82" i="26" s="1"/>
  <c r="AC82" s="1"/>
  <c r="AD82" s="1"/>
  <c r="O82" i="52"/>
  <c r="Q82" s="1"/>
  <c r="G79" i="63"/>
  <c r="O79" s="1"/>
  <c r="G83" i="44"/>
  <c r="J83" s="1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V79" i="63" l="1"/>
  <c r="G84" i="4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T88" i="52"/>
  <c r="M88" i="26" s="1"/>
  <c r="AC88" s="1"/>
  <c r="AD88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Q95"/>
  <c r="T91" i="52"/>
  <c r="M91" i="26" s="1"/>
  <c r="AC91" s="1"/>
  <c r="AD91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O91" s="1"/>
  <c r="J95" i="44"/>
  <c r="G91" i="62"/>
  <c r="V91" s="1"/>
  <c r="G96" i="44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G97" i="44" s="1"/>
  <c r="V94" i="14"/>
  <c r="T94"/>
  <c r="B97" i="44"/>
  <c r="A97"/>
  <c r="H94" i="14"/>
  <c r="D96" i="44"/>
  <c r="N96" i="24"/>
  <c r="AC96" s="1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O91" i="62"/>
  <c r="J96" i="44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<sst xmlns="http://schemas.openxmlformats.org/spreadsheetml/2006/main" count="7851" uniqueCount="490">
  <si>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</si>
  <si>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</si>
  <si>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</si>
  <si>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</si>
  <si>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</si>
  <si>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</si>
  <si>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</si>
  <si>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</si>
  <si>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</si>
  <si>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</si>
  <si>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</si>
  <si>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</si>
  <si>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</si>
  <si>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</si>
  <si>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</si>
  <si>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</si>
  <si>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</si>
  <si>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</si>
  <si>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</si>
  <si>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</si>
  <si>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</si>
  <si>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</si>
  <si>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</si>
  <si>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</si>
  <si>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</si>
  <si>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</si>
  <si>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</si>
  <si>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</si>
  <si>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</si>
  <si>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</si>
  <si>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</si>
  <si>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</si>
  <si>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</si>
  <si>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</si>
  <si>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</si>
  <si>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</si>
  <si>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</si>
  <si>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</si>
  <si>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</si>
  <si>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</si>
  <si>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</si>
  <si>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</si>
  <si>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</si>
  <si>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</si>
  <si>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</si>
  <si>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</si>
  <si>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</si>
  <si>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</si>
  <si>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</si>
  <si>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</si>
  <si>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</si>
  <si>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</si>
  <si>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</si>
  <si>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</si>
  <si>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</si>
  <si>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</si>
  <si>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</si>
  <si>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</si>
  <si>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</si>
  <si>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</si>
  <si>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</si>
  <si>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</si>
  <si>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</si>
  <si>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</si>
  <si>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</si>
  <si>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</si>
  <si>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</si>
  <si>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</si>
  <si>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</si>
  <si>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</si>
  <si>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</si>
  <si>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</si>
  <si>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</si>
  <si>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</si>
  <si>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</si>
  <si>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</si>
  <si>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</si>
  <si>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</si>
  <si>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</si>
  <si>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</si>
  <si>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</si>
  <si>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</si>
  <si>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</si>
  <si>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</si>
  <si>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</si>
  <si>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</si>
  <si>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</si>
  <si>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</si>
  <si>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</si>
  <si>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</si>
  <si>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</si>
  <si>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</si>
  <si>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</si>
  <si>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</si>
  <si>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</si>
  <si>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</si>
  <si>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</si>
  <si>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</si>
  <si>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</si>
  <si>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</si>
  <si>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</si>
  <si>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</si>
  <si>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</si>
  <si>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</si>
  <si>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</si>
  <si>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</si>
  <si>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</si>
  <si>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</si>
  <si>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</si>
  <si>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</si>
  <si>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</si>
  <si>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</si>
  <si>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</si>
  <si>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</si>
  <si>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</si>
  <si>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</si>
  <si>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</si>
  <si>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</si>
  <si>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</si>
  <si>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</si>
  <si>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</si>
  <si>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</si>
  <si>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</si>
  <si>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</si>
  <si>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</si>
  <si>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</si>
  <si>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</si>
  <si>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</si>
  <si>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</si>
  <si>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</si>
  <si>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</si>
  <si>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</si>
  <si>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</si>
  <si>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</si>
  <si>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</si>
  <si>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</si>
  <si>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</si>
  <si>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</si>
  <si>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</si>
  <si>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</si>
  <si>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</si>
  <si>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</si>
  <si>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</si>
  <si>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</si>
  <si>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</si>
  <si>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</si>
  <si>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</si>
  <si>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</si>
  <si>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</si>
  <si>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</si>
  <si>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</si>
  <si>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</si>
  <si>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</si>
  <si>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</si>
  <si>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</si>
  <si>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</si>
  <si>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</si>
  <si>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</si>
  <si>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</si>
  <si>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</si>
  <si>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</si>
  <si>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</si>
  <si>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</si>
  <si>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</si>
  <si>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</si>
  <si>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</si>
  <si>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</si>
  <si>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</si>
  <si>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</si>
  <si>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</si>
  <si>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</si>
  <si>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</si>
  <si>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</si>
  <si>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</si>
  <si>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</si>
  <si>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</si>
  <si>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</si>
  <si>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</si>
  <si>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</si>
  <si>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</si>
  <si>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</si>
  <si>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</si>
  <si>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</si>
  <si>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</si>
  <si>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</si>
  <si>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</si>
  <si>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</si>
  <si>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</si>
  <si>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</si>
  <si>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</si>
  <si>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</si>
  <si>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</si>
  <si>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</si>
  <si>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</si>
  <si>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</si>
  <si>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</si>
  <si>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</si>
  <si>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</si>
  <si>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</si>
  <si>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</si>
  <si>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</si>
  <si>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</si>
  <si>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</si>
  <si>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</si>
  <si>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</si>
  <si>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</si>
  <si>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</si>
  <si>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</si>
  <si>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</si>
  <si>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</si>
  <si>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</si>
  <si>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</si>
  <si>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</si>
  <si>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</si>
  <si>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</si>
  <si>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</si>
  <si>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</si>
  <si>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</si>
  <si>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</si>
  <si>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</si>
  <si>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</si>
  <si>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</si>
  <si>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</si>
  <si>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</si>
  <si>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</si>
  <si>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</si>
  <si>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</si>
  <si>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</si>
  <si>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</si>
  <si>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</si>
  <si>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</si>
  <si>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</si>
  <si>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</si>
  <si>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</si>
  <si>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</si>
  <si>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</si>
  <si>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</si>
  <si>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</si>
  <si>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</si>
  <si>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</si>
  <si>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</si>
  <si>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</si>
  <si>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</si>
  <si>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</si>
  <si>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</si>
  <si>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</si>
  <si>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</si>
  <si>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</si>
  <si>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</si>
  <si>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</si>
  <si>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</si>
  <si>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</si>
  <si>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</si>
  <si>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</si>
  <si>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</si>
  <si>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</si>
  <si>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</si>
  <si>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</si>
  <si>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</si>
  <si>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</si>
  <si>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</si>
  <si>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</si>
  <si>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</si>
  <si>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</si>
  <si>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</si>
  <si>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</si>
  <si>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</si>
  <si>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</si>
  <si>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</si>
  <si>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</si>
  <si>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</si>
  <si>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</si>
  <si>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</si>
  <si>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</si>
  <si>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</si>
  <si>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</si>
  <si>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</si>
  <si>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</si>
  <si>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</si>
  <si>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</si>
  <si>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</si>
  <si>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</si>
  <si>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</si>
  <si>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</si>
  <si>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</si>
  <si>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</si>
  <si>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</si>
  <si>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</si>
  <si>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</si>
  <si>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</si>
  <si>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</si>
  <si>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</si>
  <si>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</si>
  <si>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</si>
  <si>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</si>
  <si>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</si>
  <si>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</si>
  <si>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</si>
  <si>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</si>
  <si>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</si>
  <si>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</si>
  <si>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</si>
  <si>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</si>
  <si>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</si>
  <si>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</si>
  <si>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</si>
  <si>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</si>
  <si>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</si>
  <si>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</si>
  <si>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</si>
  <si>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</si>
  <si>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</si>
  <si>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</si>
  <si>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</si>
  <si>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</si>
  <si>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</si>
  <si>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</si>
  <si>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</si>
  <si>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</si>
  <si>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</si>
  <si>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</si>
  <si>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</si>
  <si>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</si>
  <si>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</si>
  <si>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</si>
  <si>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</si>
  <si>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</si>
  <si>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</si>
  <si>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</si>
  <si>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</si>
  <si>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</si>
  <si>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</si>
  <si>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</si>
  <si>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</si>
  <si>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</si>
  <si>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</si>
  <si>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</si>
  <si>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</si>
  <si>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</si>
  <si>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</si>
  <si>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</si>
  <si>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</si>
  <si>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</si>
  <si>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</si>
  <si>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</si>
  <si>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</si>
  <si>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</si>
  <si>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</si>
  <si>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</si>
  <si>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</si>
  <si>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</si>
  <si>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</si>
  <si>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</si>
  <si>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</si>
  <si>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</si>
  <si>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</si>
  <si>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</si>
  <si>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</si>
  <si>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</si>
  <si>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</si>
  <si>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</si>
  <si>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</si>
  <si>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</si>
  <si>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</si>
  <si>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</si>
  <si>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</si>
  <si>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</si>
  <si>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</si>
  <si>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</si>
  <si>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</si>
  <si>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</si>
  <si>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</si>
  <si>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</si>
  <si>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</si>
  <si>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</si>
  <si>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</si>
  <si>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</si>
  <si>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</si>
  <si>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</si>
  <si>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</si>
  <si>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</si>
  <si>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</si>
  <si>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</si>
  <si>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</si>
  <si>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</si>
  <si>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</si>
  <si>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</si>
  <si>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</si>
  <si>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</si>
  <si>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</si>
  <si>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</si>
  <si>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</si>
  <si>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</si>
  <si>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</si>
  <si>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</si>
  <si>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</si>
  <si>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</si>
  <si>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</si>
  <si>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</si>
  <si>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</si>
  <si>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</si>
  <si>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</si>
  <si>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</si>
  <si>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</si>
  <si>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</si>
  <si>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</si>
  <si>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</si>
  <si>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</si>
  <si>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</si>
  <si>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</si>
  <si>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</si>
  <si>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</si>
  <si>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</si>
  <si>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</si>
  <si>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</si>
  <si>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</si>
  <si>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</si>
  <si>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</si>
  <si>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</si>
  <si>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</si>
  <si>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</si>
  <si>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</si>
  <si>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</si>
  <si>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52IS2022/01/10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</si>
  <si>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</si>
  <si>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</si>
  <si>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</si>
  <si>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</si>
  <si>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</si>
  <si>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</si>
  <si>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</si>
  <si>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</si>
  <si>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BRBCL(ER-24)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</si>
  <si>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</si>
  <si>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</si>
  <si>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</si>
  <si>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</si>
  <si>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</si>
  <si>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</si>
  <si>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</si>
  <si>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</si>
  <si>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DADRIT(NR-87)</t>
  </si>
  <si>
    <t>DADRT2(NR-87)</t>
  </si>
  <si>
    <t>DHAULIGNGA(NR-87)</t>
  </si>
  <si>
    <t>DULHASTI(NR-87)</t>
  </si>
  <si>
    <t>FSTPP I &amp; II(ER-24)</t>
  </si>
  <si>
    <t>JHAJJAR(NR-87)</t>
  </si>
  <si>
    <t>KHSTPP-II(ER-24)</t>
  </si>
  <si>
    <t>KOTESHWR(NR-87)</t>
  </si>
  <si>
    <t>NAPP(NR-87)</t>
  </si>
  <si>
    <t>NJPC(NR-87)</t>
  </si>
  <si>
    <t>PARBATI3(NR-87)</t>
  </si>
  <si>
    <t>RAPPB(NR-87)</t>
  </si>
  <si>
    <t>RAPPC(NR-87)</t>
  </si>
  <si>
    <t>RIHAND1(NR-87)</t>
  </si>
  <si>
    <t>RIHAND2(NR-87)</t>
  </si>
  <si>
    <t>RIHAND3(NR-87)</t>
  </si>
  <si>
    <t>SALAL(NR-87)</t>
  </si>
  <si>
    <t>SASAN(WR-27)</t>
  </si>
  <si>
    <t>SEWA2(NR-87)</t>
  </si>
  <si>
    <t>SINGRAULI(NR-87)</t>
  </si>
  <si>
    <t>SINGRAULI_HYDRO(NR-87)</t>
  </si>
  <si>
    <t>TALA(ER-24)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</si>
  <si>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</si>
  <si>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</si>
  <si>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</si>
  <si>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</si>
  <si>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</si>
  <si>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</si>
  <si>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</si>
  <si>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 xml:space="preserve">0-01-2022 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</si>
  <si>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</si>
  <si>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</si>
  <si>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</si>
  <si>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</si>
  <si>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</si>
  <si>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</si>
  <si>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</si>
  <si>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</si>
  <si>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</si>
  <si>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</si>
  <si>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</si>
  <si>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</si>
  <si>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</si>
  <si>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</si>
  <si>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</si>
  <si>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</si>
  <si>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</si>
  <si>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</si>
  <si>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RSUPL_FTG2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</si>
</sst>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160</v>
          </cell>
          <cell r="C5">
            <v>0</v>
          </cell>
          <cell r="D5">
            <v>184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163</v>
          </cell>
          <cell r="C6">
            <v>0</v>
          </cell>
          <cell r="D6">
            <v>184</v>
          </cell>
          <cell r="E6">
            <v>0</v>
          </cell>
          <cell r="H6">
            <v>163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163</v>
          </cell>
          <cell r="C7">
            <v>0</v>
          </cell>
          <cell r="D7">
            <v>184</v>
          </cell>
          <cell r="E7">
            <v>0</v>
          </cell>
          <cell r="H7">
            <v>163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163</v>
          </cell>
          <cell r="C8">
            <v>0</v>
          </cell>
          <cell r="D8">
            <v>184</v>
          </cell>
          <cell r="E8">
            <v>0</v>
          </cell>
          <cell r="H8">
            <v>163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163</v>
          </cell>
          <cell r="C9">
            <v>0</v>
          </cell>
          <cell r="D9">
            <v>184</v>
          </cell>
          <cell r="E9">
            <v>0</v>
          </cell>
          <cell r="H9">
            <v>163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163</v>
          </cell>
          <cell r="C10">
            <v>0</v>
          </cell>
          <cell r="D10">
            <v>184</v>
          </cell>
          <cell r="E10">
            <v>0</v>
          </cell>
          <cell r="H10">
            <v>163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160</v>
          </cell>
          <cell r="C11">
            <v>0</v>
          </cell>
          <cell r="D11">
            <v>184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184</v>
          </cell>
          <cell r="E12">
            <v>0</v>
          </cell>
          <cell r="H12">
            <v>165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161</v>
          </cell>
          <cell r="C13">
            <v>0</v>
          </cell>
          <cell r="D13">
            <v>184</v>
          </cell>
          <cell r="E13">
            <v>0</v>
          </cell>
          <cell r="H13">
            <v>161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161</v>
          </cell>
          <cell r="C14">
            <v>0</v>
          </cell>
          <cell r="D14">
            <v>184</v>
          </cell>
          <cell r="E14">
            <v>0</v>
          </cell>
          <cell r="H14">
            <v>161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161</v>
          </cell>
          <cell r="C15">
            <v>0</v>
          </cell>
          <cell r="D15">
            <v>184</v>
          </cell>
          <cell r="E15">
            <v>0</v>
          </cell>
          <cell r="H15">
            <v>161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161</v>
          </cell>
          <cell r="C16">
            <v>0</v>
          </cell>
          <cell r="D16">
            <v>184</v>
          </cell>
          <cell r="E16">
            <v>0</v>
          </cell>
          <cell r="H16">
            <v>161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159</v>
          </cell>
          <cell r="C17">
            <v>0</v>
          </cell>
          <cell r="D17">
            <v>184</v>
          </cell>
          <cell r="E17">
            <v>0</v>
          </cell>
          <cell r="H17">
            <v>159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163</v>
          </cell>
          <cell r="C18">
            <v>0</v>
          </cell>
          <cell r="D18">
            <v>184</v>
          </cell>
          <cell r="E18">
            <v>0</v>
          </cell>
          <cell r="H18">
            <v>163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161</v>
          </cell>
          <cell r="C19">
            <v>0</v>
          </cell>
          <cell r="D19">
            <v>184</v>
          </cell>
          <cell r="E19">
            <v>0</v>
          </cell>
          <cell r="H19">
            <v>161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161</v>
          </cell>
          <cell r="C20">
            <v>0</v>
          </cell>
          <cell r="D20">
            <v>184</v>
          </cell>
          <cell r="E20">
            <v>0</v>
          </cell>
          <cell r="H20">
            <v>161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161</v>
          </cell>
          <cell r="C21">
            <v>0</v>
          </cell>
          <cell r="D21">
            <v>184</v>
          </cell>
          <cell r="E21">
            <v>0</v>
          </cell>
          <cell r="H21">
            <v>161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161</v>
          </cell>
          <cell r="C22">
            <v>0</v>
          </cell>
          <cell r="D22">
            <v>184</v>
          </cell>
          <cell r="E22">
            <v>0</v>
          </cell>
          <cell r="H22">
            <v>161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159</v>
          </cell>
          <cell r="C23">
            <v>0</v>
          </cell>
          <cell r="D23">
            <v>184</v>
          </cell>
          <cell r="E23">
            <v>0</v>
          </cell>
          <cell r="H23">
            <v>159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163</v>
          </cell>
          <cell r="C24">
            <v>0</v>
          </cell>
          <cell r="D24">
            <v>184</v>
          </cell>
          <cell r="E24">
            <v>0</v>
          </cell>
          <cell r="H24">
            <v>163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161</v>
          </cell>
          <cell r="C25">
            <v>0</v>
          </cell>
          <cell r="D25">
            <v>184</v>
          </cell>
          <cell r="E25">
            <v>0</v>
          </cell>
          <cell r="H25">
            <v>161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161</v>
          </cell>
          <cell r="C26">
            <v>0</v>
          </cell>
          <cell r="D26">
            <v>184</v>
          </cell>
          <cell r="E26">
            <v>0</v>
          </cell>
          <cell r="H26">
            <v>161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161</v>
          </cell>
          <cell r="C27">
            <v>0</v>
          </cell>
          <cell r="D27">
            <v>184</v>
          </cell>
          <cell r="E27">
            <v>0</v>
          </cell>
          <cell r="H27">
            <v>161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161</v>
          </cell>
          <cell r="C28">
            <v>0</v>
          </cell>
          <cell r="D28">
            <v>184</v>
          </cell>
          <cell r="E28">
            <v>0</v>
          </cell>
          <cell r="H28">
            <v>161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159</v>
          </cell>
          <cell r="C29">
            <v>0</v>
          </cell>
          <cell r="D29">
            <v>184</v>
          </cell>
          <cell r="E29">
            <v>0</v>
          </cell>
          <cell r="H29">
            <v>159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163</v>
          </cell>
          <cell r="C30">
            <v>0</v>
          </cell>
          <cell r="D30">
            <v>184</v>
          </cell>
          <cell r="E30">
            <v>0</v>
          </cell>
          <cell r="H30">
            <v>163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161</v>
          </cell>
          <cell r="C31">
            <v>0</v>
          </cell>
          <cell r="D31">
            <v>184</v>
          </cell>
          <cell r="E31">
            <v>0</v>
          </cell>
          <cell r="H31">
            <v>161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161</v>
          </cell>
          <cell r="C32">
            <v>0</v>
          </cell>
          <cell r="D32">
            <v>184</v>
          </cell>
          <cell r="E32">
            <v>0</v>
          </cell>
          <cell r="H32">
            <v>161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161</v>
          </cell>
          <cell r="C33">
            <v>0</v>
          </cell>
          <cell r="D33">
            <v>184</v>
          </cell>
          <cell r="E33">
            <v>0</v>
          </cell>
          <cell r="H33">
            <v>161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161</v>
          </cell>
          <cell r="C34">
            <v>0</v>
          </cell>
          <cell r="D34">
            <v>184</v>
          </cell>
          <cell r="E34">
            <v>0</v>
          </cell>
          <cell r="H34">
            <v>161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159</v>
          </cell>
          <cell r="C35">
            <v>0</v>
          </cell>
          <cell r="D35">
            <v>184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163</v>
          </cell>
          <cell r="C36">
            <v>0</v>
          </cell>
          <cell r="D36">
            <v>184</v>
          </cell>
          <cell r="E36">
            <v>0</v>
          </cell>
          <cell r="H36">
            <v>163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161</v>
          </cell>
          <cell r="C37">
            <v>0</v>
          </cell>
          <cell r="D37">
            <v>184</v>
          </cell>
          <cell r="E37">
            <v>0</v>
          </cell>
          <cell r="H37">
            <v>161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161</v>
          </cell>
          <cell r="C38">
            <v>0</v>
          </cell>
          <cell r="D38">
            <v>184</v>
          </cell>
          <cell r="E38">
            <v>0</v>
          </cell>
          <cell r="H38">
            <v>161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161</v>
          </cell>
          <cell r="C39">
            <v>0</v>
          </cell>
          <cell r="D39">
            <v>184</v>
          </cell>
          <cell r="E39">
            <v>0</v>
          </cell>
          <cell r="H39">
            <v>161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161</v>
          </cell>
          <cell r="C40">
            <v>0</v>
          </cell>
          <cell r="D40">
            <v>184</v>
          </cell>
          <cell r="E40">
            <v>0</v>
          </cell>
          <cell r="H40">
            <v>161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159</v>
          </cell>
          <cell r="C41">
            <v>0</v>
          </cell>
          <cell r="D41">
            <v>184</v>
          </cell>
          <cell r="E41">
            <v>0</v>
          </cell>
          <cell r="H41">
            <v>159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163</v>
          </cell>
          <cell r="C42">
            <v>0</v>
          </cell>
          <cell r="D42">
            <v>184</v>
          </cell>
          <cell r="E42">
            <v>0</v>
          </cell>
          <cell r="H42">
            <v>163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161</v>
          </cell>
          <cell r="C43">
            <v>0</v>
          </cell>
          <cell r="D43">
            <v>184</v>
          </cell>
          <cell r="E43">
            <v>0</v>
          </cell>
          <cell r="H43">
            <v>161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161</v>
          </cell>
          <cell r="C44">
            <v>0</v>
          </cell>
          <cell r="D44">
            <v>184</v>
          </cell>
          <cell r="E44">
            <v>0</v>
          </cell>
          <cell r="H44">
            <v>161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161</v>
          </cell>
          <cell r="C45">
            <v>0</v>
          </cell>
          <cell r="D45">
            <v>184</v>
          </cell>
          <cell r="E45">
            <v>0</v>
          </cell>
          <cell r="H45">
            <v>161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161</v>
          </cell>
          <cell r="C46">
            <v>0</v>
          </cell>
          <cell r="D46">
            <v>184</v>
          </cell>
          <cell r="E46">
            <v>0</v>
          </cell>
          <cell r="H46">
            <v>161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159</v>
          </cell>
          <cell r="C47">
            <v>0</v>
          </cell>
          <cell r="D47">
            <v>184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163</v>
          </cell>
          <cell r="C48">
            <v>0</v>
          </cell>
          <cell r="D48">
            <v>184</v>
          </cell>
          <cell r="E48">
            <v>0</v>
          </cell>
          <cell r="H48">
            <v>163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163</v>
          </cell>
          <cell r="C49">
            <v>0</v>
          </cell>
          <cell r="D49">
            <v>184</v>
          </cell>
          <cell r="E49">
            <v>0</v>
          </cell>
          <cell r="H49">
            <v>163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163</v>
          </cell>
          <cell r="C50">
            <v>60</v>
          </cell>
          <cell r="D50">
            <v>184</v>
          </cell>
          <cell r="E50">
            <v>0</v>
          </cell>
          <cell r="H50">
            <v>163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163</v>
          </cell>
          <cell r="C51">
            <v>0</v>
          </cell>
          <cell r="D51">
            <v>184</v>
          </cell>
          <cell r="E51">
            <v>0</v>
          </cell>
          <cell r="H51">
            <v>163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163</v>
          </cell>
          <cell r="C52">
            <v>0</v>
          </cell>
          <cell r="D52">
            <v>184</v>
          </cell>
          <cell r="E52">
            <v>0</v>
          </cell>
          <cell r="H52">
            <v>163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163</v>
          </cell>
          <cell r="C53">
            <v>0</v>
          </cell>
          <cell r="D53">
            <v>184</v>
          </cell>
          <cell r="E53">
            <v>0</v>
          </cell>
          <cell r="H53">
            <v>163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160</v>
          </cell>
          <cell r="C54">
            <v>0</v>
          </cell>
          <cell r="D54">
            <v>184</v>
          </cell>
          <cell r="E54">
            <v>0</v>
          </cell>
          <cell r="H54">
            <v>160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163</v>
          </cell>
          <cell r="C55">
            <v>0</v>
          </cell>
          <cell r="D55">
            <v>184</v>
          </cell>
          <cell r="E55">
            <v>0</v>
          </cell>
          <cell r="H55">
            <v>163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163</v>
          </cell>
          <cell r="C56">
            <v>0</v>
          </cell>
          <cell r="D56">
            <v>184</v>
          </cell>
          <cell r="E56">
            <v>0</v>
          </cell>
          <cell r="H56">
            <v>163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163</v>
          </cell>
          <cell r="C57">
            <v>0</v>
          </cell>
          <cell r="D57">
            <v>184</v>
          </cell>
          <cell r="E57">
            <v>0</v>
          </cell>
          <cell r="H57">
            <v>163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163</v>
          </cell>
          <cell r="C58">
            <v>0</v>
          </cell>
          <cell r="D58">
            <v>184</v>
          </cell>
          <cell r="E58">
            <v>0</v>
          </cell>
          <cell r="H58">
            <v>163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184</v>
          </cell>
          <cell r="E59">
            <v>0</v>
          </cell>
          <cell r="H59">
            <v>160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163</v>
          </cell>
          <cell r="C60">
            <v>0</v>
          </cell>
          <cell r="D60">
            <v>184</v>
          </cell>
          <cell r="E60">
            <v>0</v>
          </cell>
          <cell r="H60">
            <v>163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163</v>
          </cell>
          <cell r="C61">
            <v>0</v>
          </cell>
          <cell r="D61">
            <v>184</v>
          </cell>
          <cell r="E61">
            <v>0</v>
          </cell>
          <cell r="H61">
            <v>163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163</v>
          </cell>
          <cell r="C62">
            <v>0</v>
          </cell>
          <cell r="D62">
            <v>184</v>
          </cell>
          <cell r="E62">
            <v>0</v>
          </cell>
          <cell r="H62">
            <v>163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163</v>
          </cell>
          <cell r="C63">
            <v>0</v>
          </cell>
          <cell r="D63">
            <v>184</v>
          </cell>
          <cell r="E63">
            <v>0</v>
          </cell>
          <cell r="H63">
            <v>163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160</v>
          </cell>
          <cell r="C64">
            <v>0</v>
          </cell>
          <cell r="D64">
            <v>184</v>
          </cell>
          <cell r="E64">
            <v>0</v>
          </cell>
          <cell r="H64">
            <v>160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163</v>
          </cell>
          <cell r="C65">
            <v>0</v>
          </cell>
          <cell r="D65">
            <v>184</v>
          </cell>
          <cell r="E65">
            <v>0</v>
          </cell>
          <cell r="H65">
            <v>163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163</v>
          </cell>
          <cell r="C66">
            <v>0</v>
          </cell>
          <cell r="D66">
            <v>184</v>
          </cell>
          <cell r="E66">
            <v>0</v>
          </cell>
          <cell r="H66">
            <v>163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163</v>
          </cell>
          <cell r="C67">
            <v>0</v>
          </cell>
          <cell r="D67">
            <v>184</v>
          </cell>
          <cell r="E67">
            <v>0</v>
          </cell>
          <cell r="H67">
            <v>163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163</v>
          </cell>
          <cell r="C68">
            <v>0</v>
          </cell>
          <cell r="D68">
            <v>184</v>
          </cell>
          <cell r="E68">
            <v>0</v>
          </cell>
          <cell r="H68">
            <v>163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184</v>
          </cell>
          <cell r="E69">
            <v>0</v>
          </cell>
          <cell r="H69">
            <v>160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163</v>
          </cell>
          <cell r="C70">
            <v>0</v>
          </cell>
          <cell r="D70">
            <v>184</v>
          </cell>
          <cell r="E70">
            <v>0</v>
          </cell>
          <cell r="H70">
            <v>163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163</v>
          </cell>
          <cell r="C71">
            <v>0</v>
          </cell>
          <cell r="D71">
            <v>184</v>
          </cell>
          <cell r="E71">
            <v>0</v>
          </cell>
          <cell r="H71">
            <v>163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163</v>
          </cell>
          <cell r="C72">
            <v>0</v>
          </cell>
          <cell r="D72">
            <v>184</v>
          </cell>
          <cell r="E72">
            <v>0</v>
          </cell>
          <cell r="H72">
            <v>163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163</v>
          </cell>
          <cell r="C73">
            <v>0</v>
          </cell>
          <cell r="D73">
            <v>184</v>
          </cell>
          <cell r="E73">
            <v>0</v>
          </cell>
          <cell r="H73">
            <v>163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163</v>
          </cell>
          <cell r="C74">
            <v>0</v>
          </cell>
          <cell r="D74">
            <v>184</v>
          </cell>
          <cell r="E74">
            <v>0</v>
          </cell>
          <cell r="H74">
            <v>163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163</v>
          </cell>
          <cell r="C75">
            <v>0</v>
          </cell>
          <cell r="D75">
            <v>184</v>
          </cell>
          <cell r="E75">
            <v>0</v>
          </cell>
          <cell r="H75">
            <v>163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164</v>
          </cell>
          <cell r="C76">
            <v>0</v>
          </cell>
          <cell r="D76">
            <v>184</v>
          </cell>
          <cell r="E76">
            <v>0</v>
          </cell>
          <cell r="H76">
            <v>164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164</v>
          </cell>
          <cell r="C77">
            <v>0</v>
          </cell>
          <cell r="D77">
            <v>184</v>
          </cell>
          <cell r="E77">
            <v>0</v>
          </cell>
          <cell r="H77">
            <v>164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164</v>
          </cell>
          <cell r="C78">
            <v>0</v>
          </cell>
          <cell r="D78">
            <v>184</v>
          </cell>
          <cell r="E78">
            <v>0</v>
          </cell>
          <cell r="H78">
            <v>164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164</v>
          </cell>
          <cell r="C79">
            <v>0</v>
          </cell>
          <cell r="D79">
            <v>184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184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184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184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162</v>
          </cell>
          <cell r="C83">
            <v>0</v>
          </cell>
          <cell r="D83">
            <v>184</v>
          </cell>
          <cell r="E83">
            <v>0</v>
          </cell>
          <cell r="H83">
            <v>162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184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184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184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184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184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162</v>
          </cell>
          <cell r="C89">
            <v>0</v>
          </cell>
          <cell r="D89">
            <v>184</v>
          </cell>
          <cell r="E89">
            <v>0</v>
          </cell>
          <cell r="H89">
            <v>162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184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184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184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184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184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162</v>
          </cell>
          <cell r="C95">
            <v>0</v>
          </cell>
          <cell r="D95">
            <v>184</v>
          </cell>
          <cell r="E95">
            <v>0</v>
          </cell>
          <cell r="H95">
            <v>162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184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245.47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287.95999999999998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289.95999999999998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292.95999999999998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298.95999999999998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294.95999999999998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297.95999999999998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298.95999999999998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293.95999999999998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294.95999999999998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298.95999999999998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291.95999999999998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294.95999999999998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292.95999999999998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292.95999999999998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292.95999999999998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295.95999999999998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288.95999999999998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291.95999999999998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290.95999999999998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295.95999999999998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294.95999999999998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297.95999999999998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289.95999999999998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293.95999999999998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293.95999999999998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292.95999999999998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291.95999999999998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296.95999999999998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270.36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271.36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290.95999999999998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288.95999999999998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287.95999999999998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291.95999999999998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284.95999999999998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285.95999999999998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285.95999999999998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284.95999999999998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279.95999999999998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280.95999999999998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281.95999999999998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282.95999999999998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283.95999999999998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288.95999999999998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282.95999999999998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285.95999999999998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295.95999999999998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288.95999999999998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289.95999999999998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289.95999999999998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288.95999999999998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288.95999999999998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293.95999999999998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287.95999999999998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287.95999999999998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286.95999999999998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285.95999999999998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285.95999999999998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44835</v>
      </c>
      <c r="Z3" s="37">
        <f>S3</f>
        <v>44835</v>
      </c>
      <c r="AE3" s="36"/>
      <c r="AH3" s="38">
        <f>AV4</f>
        <v>44835</v>
      </c>
    </row>
    <row r="4" spans="1:48" ht="15.75" thickBot="1">
      <c r="A4" s="37">
        <f>frq!A1</f>
        <v>44835</v>
      </c>
      <c r="L4" s="37">
        <f>frq!A1</f>
        <v>44835</v>
      </c>
      <c r="P4" s="37">
        <f>frq!A1</f>
        <v>44835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6.1367499999999998E-2</v>
      </c>
      <c r="H6" s="54">
        <f>(BAWANA!U3+BAWANA!V3)/4000</f>
        <v>0</v>
      </c>
      <c r="I6" s="54"/>
      <c r="J6" s="54">
        <f>G6+H6+I6</f>
        <v>6.1367499999999998E-2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7.1989999999999998E-2</v>
      </c>
      <c r="H31" s="54">
        <f>(BAWANA!U28+BAWANA!V28)/4000</f>
        <v>0</v>
      </c>
      <c r="I31" s="54"/>
      <c r="J31" s="54">
        <f t="shared" si="3"/>
        <v>7.1989999999999998E-2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7.2489999999999999E-2</v>
      </c>
      <c r="H32" s="54">
        <f>(BAWANA!U29+BAWANA!V29)/4000</f>
        <v>0</v>
      </c>
      <c r="I32" s="54"/>
      <c r="J32" s="54">
        <f t="shared" si="3"/>
        <v>7.2489999999999999E-2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7.324E-2</v>
      </c>
      <c r="H33" s="54">
        <f>(BAWANA!U30+BAWANA!V30)/4000</f>
        <v>0</v>
      </c>
      <c r="I33" s="54"/>
      <c r="J33" s="54">
        <f t="shared" si="3"/>
        <v>7.324E-2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7.4740000000000001E-2</v>
      </c>
      <c r="H34" s="54">
        <f>(BAWANA!U31+BAWANA!V31)/4000</f>
        <v>0</v>
      </c>
      <c r="I34" s="54"/>
      <c r="J34" s="54">
        <f t="shared" si="3"/>
        <v>7.4740000000000001E-2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7.374E-2</v>
      </c>
      <c r="H35" s="54">
        <f>(BAWANA!U32+BAWANA!V32)/4000</f>
        <v>0</v>
      </c>
      <c r="I35" s="54"/>
      <c r="J35" s="54">
        <f t="shared" si="3"/>
        <v>7.374E-2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7.4490000000000001E-2</v>
      </c>
      <c r="H36" s="54">
        <f>(BAWANA!U33+BAWANA!V33)/4000</f>
        <v>0</v>
      </c>
      <c r="I36" s="54"/>
      <c r="J36" s="54">
        <f t="shared" si="3"/>
        <v>7.4490000000000001E-2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7.4740000000000001E-2</v>
      </c>
      <c r="H37" s="54">
        <f>(BAWANA!U34+BAWANA!V34)/4000</f>
        <v>0</v>
      </c>
      <c r="I37" s="54"/>
      <c r="J37" s="54">
        <f t="shared" si="3"/>
        <v>7.4740000000000001E-2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7.349E-2</v>
      </c>
      <c r="H38" s="54">
        <f>(BAWANA!U35+BAWANA!V35)/4000</f>
        <v>0</v>
      </c>
      <c r="I38" s="54"/>
      <c r="J38" s="54">
        <f t="shared" si="3"/>
        <v>7.349E-2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7.374E-2</v>
      </c>
      <c r="H39" s="54">
        <f>(BAWANA!U36+BAWANA!V36)/4000</f>
        <v>0</v>
      </c>
      <c r="I39" s="54"/>
      <c r="J39" s="54">
        <f t="shared" si="3"/>
        <v>7.374E-2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7.4740000000000001E-2</v>
      </c>
      <c r="H40" s="54">
        <f>(BAWANA!U37+BAWANA!V37)/4000</f>
        <v>0</v>
      </c>
      <c r="I40" s="54"/>
      <c r="J40" s="54">
        <f t="shared" si="3"/>
        <v>7.4740000000000001E-2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7.2989999999999999E-2</v>
      </c>
      <c r="H41" s="54">
        <f>(BAWANA!U38+BAWANA!V38)/4000</f>
        <v>0</v>
      </c>
      <c r="I41" s="54"/>
      <c r="J41" s="54">
        <f t="shared" si="3"/>
        <v>7.2989999999999999E-2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7.374E-2</v>
      </c>
      <c r="H42" s="54">
        <f>(BAWANA!U39+BAWANA!V39)/4000</f>
        <v>0</v>
      </c>
      <c r="I42" s="54"/>
      <c r="J42" s="54">
        <f t="shared" si="3"/>
        <v>7.374E-2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7.324E-2</v>
      </c>
      <c r="H43" s="54">
        <f>(BAWANA!U40+BAWANA!V40)/4000</f>
        <v>0</v>
      </c>
      <c r="I43" s="54"/>
      <c r="J43" s="54">
        <f t="shared" si="3"/>
        <v>7.324E-2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7.324E-2</v>
      </c>
      <c r="H44" s="54">
        <f>(BAWANA!U41+BAWANA!V41)/4000</f>
        <v>0</v>
      </c>
      <c r="I44" s="54"/>
      <c r="J44" s="54">
        <f t="shared" si="3"/>
        <v>7.324E-2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7.324E-2</v>
      </c>
      <c r="H45" s="54">
        <f>(BAWANA!U42+BAWANA!V42)/4000</f>
        <v>0</v>
      </c>
      <c r="I45" s="54"/>
      <c r="J45" s="54">
        <f t="shared" si="3"/>
        <v>7.324E-2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7.399E-2</v>
      </c>
      <c r="H46" s="54">
        <f>(BAWANA!U43+BAWANA!V43)/4000</f>
        <v>0</v>
      </c>
      <c r="I46" s="54"/>
      <c r="J46" s="54">
        <f t="shared" si="3"/>
        <v>7.399E-2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7.2239999999999999E-2</v>
      </c>
      <c r="H47" s="54">
        <f>(BAWANA!U44+BAWANA!V44)/4000</f>
        <v>0</v>
      </c>
      <c r="I47" s="54"/>
      <c r="J47" s="54">
        <f t="shared" si="3"/>
        <v>7.2239999999999999E-2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7.2989999999999999E-2</v>
      </c>
      <c r="H48" s="54">
        <f>(BAWANA!U45+BAWANA!V45)/4000</f>
        <v>0</v>
      </c>
      <c r="I48" s="54"/>
      <c r="J48" s="54">
        <f t="shared" si="3"/>
        <v>7.2989999999999999E-2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7.2739999999999999E-2</v>
      </c>
      <c r="H49" s="54">
        <f>(BAWANA!U46+BAWANA!V46)/4000</f>
        <v>0</v>
      </c>
      <c r="I49" s="54"/>
      <c r="J49" s="54">
        <f t="shared" si="3"/>
        <v>7.2739999999999999E-2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7.399E-2</v>
      </c>
      <c r="H50" s="54">
        <f>(BAWANA!U47+BAWANA!V47)/4000</f>
        <v>0</v>
      </c>
      <c r="I50" s="54"/>
      <c r="J50" s="54">
        <f t="shared" si="3"/>
        <v>7.399E-2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7.374E-2</v>
      </c>
      <c r="H51" s="54">
        <f>(BAWANA!U48+BAWANA!V48)/4000</f>
        <v>0</v>
      </c>
      <c r="I51" s="54"/>
      <c r="J51" s="54">
        <f t="shared" si="3"/>
        <v>7.374E-2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7.4490000000000001E-2</v>
      </c>
      <c r="H52" s="54">
        <f>(BAWANA!U49+BAWANA!V49)/4000</f>
        <v>0</v>
      </c>
      <c r="I52" s="54"/>
      <c r="J52" s="54">
        <f t="shared" si="3"/>
        <v>7.4490000000000001E-2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7.2489999999999999E-2</v>
      </c>
      <c r="H53" s="54">
        <f>(BAWANA!U50+BAWANA!V50)/4000</f>
        <v>0</v>
      </c>
      <c r="I53" s="54"/>
      <c r="J53" s="54">
        <f t="shared" si="3"/>
        <v>7.2489999999999999E-2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7.349E-2</v>
      </c>
      <c r="H54" s="54">
        <f>(BAWANA!U51+BAWANA!V51)/4000</f>
        <v>0</v>
      </c>
      <c r="I54" s="54"/>
      <c r="J54" s="54">
        <f t="shared" si="3"/>
        <v>7.349E-2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7.349E-2</v>
      </c>
      <c r="H55" s="54">
        <f>(BAWANA!U52+BAWANA!V52)/4000</f>
        <v>0</v>
      </c>
      <c r="I55" s="54"/>
      <c r="J55" s="54">
        <f t="shared" si="3"/>
        <v>7.349E-2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7.324E-2</v>
      </c>
      <c r="H56" s="54">
        <f>(BAWANA!U53+BAWANA!V53)/4000</f>
        <v>0</v>
      </c>
      <c r="I56" s="54"/>
      <c r="J56" s="54">
        <f t="shared" si="3"/>
        <v>7.324E-2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7.2989999999999999E-2</v>
      </c>
      <c r="H57" s="54">
        <f>(BAWANA!U54+BAWANA!V54)/4000</f>
        <v>0</v>
      </c>
      <c r="I57" s="54"/>
      <c r="J57" s="54">
        <f t="shared" si="3"/>
        <v>7.2989999999999999E-2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7.424E-2</v>
      </c>
      <c r="H58" s="54">
        <f>(BAWANA!U55+BAWANA!V55)/4000</f>
        <v>0</v>
      </c>
      <c r="I58" s="54"/>
      <c r="J58" s="54">
        <f t="shared" si="3"/>
        <v>7.424E-2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6.7589999999999997E-2</v>
      </c>
      <c r="H59" s="54">
        <f>(BAWANA!U56+BAWANA!V56)/4000</f>
        <v>0</v>
      </c>
      <c r="I59" s="54"/>
      <c r="J59" s="54">
        <f t="shared" si="3"/>
        <v>6.7589999999999997E-2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6.7839999999999998E-2</v>
      </c>
      <c r="H60" s="54">
        <f>(BAWANA!U57+BAWANA!V57)/4000</f>
        <v>0</v>
      </c>
      <c r="I60" s="54"/>
      <c r="J60" s="54">
        <f t="shared" si="3"/>
        <v>6.7839999999999998E-2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7.2739999999999999E-2</v>
      </c>
      <c r="H61" s="54">
        <f>(BAWANA!U58+BAWANA!V58)/4000</f>
        <v>0</v>
      </c>
      <c r="I61" s="54"/>
      <c r="J61" s="54">
        <f t="shared" si="3"/>
        <v>7.2739999999999999E-2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7.2239999999999999E-2</v>
      </c>
      <c r="H62" s="54">
        <f>(BAWANA!U59+BAWANA!V59)/4000</f>
        <v>0</v>
      </c>
      <c r="I62" s="54"/>
      <c r="J62" s="54">
        <f t="shared" si="3"/>
        <v>7.2239999999999999E-2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7.1989999999999998E-2</v>
      </c>
      <c r="H63" s="54">
        <f>(BAWANA!U60+BAWANA!V60)/4000</f>
        <v>0</v>
      </c>
      <c r="I63" s="54"/>
      <c r="J63" s="54">
        <f t="shared" si="3"/>
        <v>7.1989999999999998E-2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7.2989999999999999E-2</v>
      </c>
      <c r="H64" s="54">
        <f>(BAWANA!U61+BAWANA!V61)/4000</f>
        <v>0</v>
      </c>
      <c r="I64" s="54"/>
      <c r="J64" s="54">
        <f t="shared" si="3"/>
        <v>7.2989999999999999E-2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7.1239999999999998E-2</v>
      </c>
      <c r="H65" s="54">
        <f>(BAWANA!U62+BAWANA!V62)/4000</f>
        <v>0</v>
      </c>
      <c r="I65" s="54"/>
      <c r="J65" s="54">
        <f t="shared" si="3"/>
        <v>7.1239999999999998E-2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7.1489999999999998E-2</v>
      </c>
      <c r="H66" s="54">
        <f>(BAWANA!U63+BAWANA!V63)/4000</f>
        <v>0</v>
      </c>
      <c r="I66" s="54"/>
      <c r="J66" s="54">
        <f t="shared" si="3"/>
        <v>7.1489999999999998E-2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7.1489999999999998E-2</v>
      </c>
      <c r="H67" s="54">
        <f>(BAWANA!U64+BAWANA!V64)/4000</f>
        <v>0</v>
      </c>
      <c r="I67" s="54"/>
      <c r="J67" s="54">
        <f t="shared" si="3"/>
        <v>7.1489999999999998E-2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7.1239999999999998E-2</v>
      </c>
      <c r="H70" s="54">
        <f>(BAWANA!U67+BAWANA!V67)/4000</f>
        <v>0</v>
      </c>
      <c r="I70" s="54"/>
      <c r="J70" s="54">
        <f t="shared" si="3"/>
        <v>7.1239999999999998E-2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6.9989999999999997E-2</v>
      </c>
      <c r="H71" s="54">
        <f>(BAWANA!U68+BAWANA!V68)/4000</f>
        <v>0</v>
      </c>
      <c r="I71" s="54"/>
      <c r="J71" s="54">
        <f t="shared" ref="J71:J101" si="9">G71+H71+I71</f>
        <v>6.9989999999999997E-2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7.0239999999999997E-2</v>
      </c>
      <c r="H72" s="54">
        <f>(BAWANA!U69+BAWANA!V69)/4000</f>
        <v>0</v>
      </c>
      <c r="I72" s="54"/>
      <c r="J72" s="54">
        <f t="shared" si="9"/>
        <v>7.0239999999999997E-2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7.0489999999999997E-2</v>
      </c>
      <c r="H73" s="54">
        <f>(BAWANA!U70+BAWANA!V70)/4000</f>
        <v>0</v>
      </c>
      <c r="I73" s="54"/>
      <c r="J73" s="54">
        <f t="shared" si="9"/>
        <v>7.0489999999999997E-2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7.0739999999999997E-2</v>
      </c>
      <c r="H74" s="54">
        <f>(BAWANA!U71+BAWANA!V71)/4000</f>
        <v>0</v>
      </c>
      <c r="I74" s="54"/>
      <c r="J74" s="54">
        <f t="shared" si="9"/>
        <v>7.0739999999999997E-2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7.0989999999999998E-2</v>
      </c>
      <c r="H75" s="54">
        <f>(BAWANA!U72+BAWANA!V72)/4000</f>
        <v>0</v>
      </c>
      <c r="I75" s="54"/>
      <c r="J75" s="54">
        <f t="shared" si="9"/>
        <v>7.0989999999999998E-2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7.2239999999999999E-2</v>
      </c>
      <c r="H76" s="54">
        <f>(BAWANA!U73+BAWANA!V73)/4000</f>
        <v>0</v>
      </c>
      <c r="I76" s="54"/>
      <c r="J76" s="54">
        <f t="shared" si="9"/>
        <v>7.2239999999999999E-2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7.0739999999999997E-2</v>
      </c>
      <c r="H77" s="54">
        <f>(BAWANA!U74+BAWANA!V74)/4000</f>
        <v>0</v>
      </c>
      <c r="I77" s="54"/>
      <c r="J77" s="54">
        <f t="shared" si="9"/>
        <v>7.0739999999999997E-2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7.1489999999999998E-2</v>
      </c>
      <c r="H81" s="54">
        <f>(BAWANA!U78+BAWANA!V78)/4000</f>
        <v>0</v>
      </c>
      <c r="I81" s="54"/>
      <c r="J81" s="54">
        <f t="shared" si="9"/>
        <v>7.1489999999999998E-2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7.399E-2</v>
      </c>
      <c r="H82" s="54">
        <f>(BAWANA!U79+BAWANA!V79)/4000</f>
        <v>0</v>
      </c>
      <c r="I82" s="54"/>
      <c r="J82" s="54">
        <f t="shared" si="9"/>
        <v>7.399E-2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7.2239999999999999E-2</v>
      </c>
      <c r="H83" s="54">
        <f>(BAWANA!U80+BAWANA!V80)/4000</f>
        <v>0</v>
      </c>
      <c r="I83" s="54"/>
      <c r="J83" s="54">
        <f t="shared" si="9"/>
        <v>7.2239999999999999E-2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7.2489999999999999E-2</v>
      </c>
      <c r="H84" s="54">
        <f>(BAWANA!U81+BAWANA!V81)/4000</f>
        <v>0</v>
      </c>
      <c r="I84" s="54"/>
      <c r="J84" s="54">
        <f t="shared" si="9"/>
        <v>7.2489999999999999E-2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7.2489999999999999E-2</v>
      </c>
      <c r="H85" s="54">
        <f>(BAWANA!U82+BAWANA!V82)/4000</f>
        <v>0</v>
      </c>
      <c r="I85" s="54"/>
      <c r="J85" s="54">
        <f t="shared" si="9"/>
        <v>7.2489999999999999E-2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7.2239999999999999E-2</v>
      </c>
      <c r="H86" s="54">
        <f>(BAWANA!U83+BAWANA!V83)/4000</f>
        <v>0</v>
      </c>
      <c r="I86" s="54"/>
      <c r="J86" s="54">
        <f t="shared" si="9"/>
        <v>7.2239999999999999E-2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7.2239999999999999E-2</v>
      </c>
      <c r="H87" s="54">
        <f>(BAWANA!U84+BAWANA!V84)/4000</f>
        <v>0</v>
      </c>
      <c r="I87" s="54"/>
      <c r="J87" s="54">
        <f t="shared" si="9"/>
        <v>7.2239999999999999E-2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7.349E-2</v>
      </c>
      <c r="H88" s="54">
        <f>(BAWANA!U85+BAWANA!V85)/4000</f>
        <v>0</v>
      </c>
      <c r="I88" s="54"/>
      <c r="J88" s="54">
        <f t="shared" si="9"/>
        <v>7.349E-2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7.1989999999999998E-2</v>
      </c>
      <c r="H89" s="54">
        <f>(BAWANA!U86+BAWANA!V86)/4000</f>
        <v>0</v>
      </c>
      <c r="I89" s="54"/>
      <c r="J89" s="54">
        <f t="shared" si="9"/>
        <v>7.1989999999999998E-2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7.1989999999999998E-2</v>
      </c>
      <c r="H90" s="54">
        <f>(BAWANA!U87+BAWANA!V87)/4000</f>
        <v>0</v>
      </c>
      <c r="I90" s="54"/>
      <c r="J90" s="54">
        <f t="shared" si="9"/>
        <v>7.1989999999999998E-2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7.1739999999999998E-2</v>
      </c>
      <c r="H91" s="54">
        <f>(BAWANA!U88+BAWANA!V88)/4000</f>
        <v>0</v>
      </c>
      <c r="I91" s="54"/>
      <c r="J91" s="54">
        <f t="shared" si="9"/>
        <v>7.1739999999999998E-2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7.1489999999999998E-2</v>
      </c>
      <c r="H92" s="54">
        <f>(BAWANA!U89+BAWANA!V89)/4000</f>
        <v>0</v>
      </c>
      <c r="I92" s="54"/>
      <c r="J92" s="54">
        <f t="shared" si="9"/>
        <v>7.1489999999999998E-2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7.1489999999999998E-2</v>
      </c>
      <c r="H93" s="54">
        <f>(BAWANA!U90+BAWANA!V90)/4000</f>
        <v>0</v>
      </c>
      <c r="I93" s="54"/>
      <c r="J93" s="54">
        <f t="shared" si="9"/>
        <v>7.1489999999999998E-2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6.7824374999999968</v>
      </c>
      <c r="H102" s="54">
        <f t="shared" si="14"/>
        <v>0</v>
      </c>
      <c r="I102" s="54"/>
      <c r="J102" s="54">
        <f t="shared" si="14"/>
        <v>6.7824374999999968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0.96</v>
      </c>
      <c r="M3" s="114">
        <v>0</v>
      </c>
      <c r="N3" s="113">
        <v>0</v>
      </c>
      <c r="O3" s="95">
        <v>-20</v>
      </c>
      <c r="P3" s="95">
        <v>-30</v>
      </c>
      <c r="Q3" s="95">
        <v>0</v>
      </c>
      <c r="R3" s="95">
        <v>0</v>
      </c>
      <c r="S3" s="114">
        <v>0</v>
      </c>
      <c r="U3" s="115">
        <v>-50</v>
      </c>
      <c r="V3" s="116">
        <v>0.96</v>
      </c>
      <c r="W3">
        <v>0</v>
      </c>
      <c r="X3">
        <v>-20</v>
      </c>
      <c r="Y3">
        <v>0.96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0</v>
      </c>
      <c r="O4" s="88">
        <v>-20</v>
      </c>
      <c r="P4" s="88">
        <v>-30</v>
      </c>
      <c r="Q4" s="88">
        <v>0</v>
      </c>
      <c r="R4" s="88">
        <v>0</v>
      </c>
      <c r="S4" s="116">
        <v>0</v>
      </c>
      <c r="U4" s="115">
        <v>-50</v>
      </c>
      <c r="V4" s="116">
        <v>0.96</v>
      </c>
      <c r="W4">
        <v>0</v>
      </c>
      <c r="X4">
        <v>-20</v>
      </c>
      <c r="Y4">
        <v>0.96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-15</v>
      </c>
      <c r="P5" s="88">
        <v>-30</v>
      </c>
      <c r="Q5" s="88">
        <v>0</v>
      </c>
      <c r="R5" s="88">
        <v>0</v>
      </c>
      <c r="S5" s="116">
        <v>0</v>
      </c>
      <c r="U5" s="115">
        <v>-45</v>
      </c>
      <c r="V5" s="116">
        <v>0</v>
      </c>
      <c r="W5">
        <v>0</v>
      </c>
      <c r="X5">
        <v>-15</v>
      </c>
      <c r="Y5">
        <v>0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-30</v>
      </c>
      <c r="Q6" s="88">
        <v>0</v>
      </c>
      <c r="R6" s="88">
        <v>0</v>
      </c>
      <c r="S6" s="116">
        <v>0</v>
      </c>
      <c r="U6" s="115">
        <v>-45</v>
      </c>
      <c r="V6" s="116">
        <v>0</v>
      </c>
      <c r="W6">
        <v>0</v>
      </c>
      <c r="X6">
        <v>-15</v>
      </c>
      <c r="Y6">
        <v>0</v>
      </c>
      <c r="Z6">
        <v>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4.78</v>
      </c>
      <c r="M7" s="116">
        <v>0</v>
      </c>
      <c r="N7" s="115">
        <v>0</v>
      </c>
      <c r="O7" s="88">
        <v>-40</v>
      </c>
      <c r="P7" s="88">
        <v>-50</v>
      </c>
      <c r="Q7" s="88">
        <v>0</v>
      </c>
      <c r="R7" s="88">
        <v>0</v>
      </c>
      <c r="S7" s="116">
        <v>0</v>
      </c>
      <c r="U7" s="115">
        <v>-90</v>
      </c>
      <c r="V7" s="116">
        <v>4.78</v>
      </c>
      <c r="W7">
        <v>0</v>
      </c>
      <c r="X7">
        <v>-40</v>
      </c>
      <c r="Y7">
        <v>4.78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-30</v>
      </c>
      <c r="P8" s="88">
        <v>-50</v>
      </c>
      <c r="Q8" s="88">
        <v>0</v>
      </c>
      <c r="R8" s="88">
        <v>0</v>
      </c>
      <c r="S8" s="116">
        <v>0</v>
      </c>
      <c r="U8" s="115">
        <v>-80</v>
      </c>
      <c r="V8" s="116">
        <v>0</v>
      </c>
      <c r="W8">
        <v>0</v>
      </c>
      <c r="X8">
        <v>-30</v>
      </c>
      <c r="Y8">
        <v>0</v>
      </c>
      <c r="Z8">
        <v>0</v>
      </c>
      <c r="AA8">
        <v>-50</v>
      </c>
    </row>
    <row r="9" spans="1:27">
      <c r="G9" t="s">
        <v>51</v>
      </c>
      <c r="H9" s="115">
        <v>0</v>
      </c>
      <c r="I9" s="88">
        <v>9.57</v>
      </c>
      <c r="J9" s="88">
        <v>0</v>
      </c>
      <c r="K9" s="88">
        <v>0</v>
      </c>
      <c r="L9" s="88">
        <v>0</v>
      </c>
      <c r="M9" s="116">
        <v>0</v>
      </c>
      <c r="N9" s="115">
        <v>-65</v>
      </c>
      <c r="O9" s="88">
        <v>0</v>
      </c>
      <c r="P9" s="88">
        <v>-85</v>
      </c>
      <c r="Q9" s="88">
        <v>0</v>
      </c>
      <c r="R9" s="88">
        <v>0</v>
      </c>
      <c r="S9" s="116">
        <v>0</v>
      </c>
      <c r="U9" s="115">
        <v>-150</v>
      </c>
      <c r="V9" s="116">
        <v>9.57</v>
      </c>
      <c r="W9">
        <v>-65</v>
      </c>
      <c r="X9">
        <v>9.57</v>
      </c>
      <c r="Y9">
        <v>0</v>
      </c>
      <c r="Z9">
        <v>0</v>
      </c>
      <c r="AA9">
        <v>-85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-56</v>
      </c>
      <c r="O10" s="88">
        <v>-30</v>
      </c>
      <c r="P10" s="88">
        <v>-70</v>
      </c>
      <c r="Q10" s="88">
        <v>0</v>
      </c>
      <c r="R10" s="88">
        <v>0</v>
      </c>
      <c r="S10" s="116">
        <v>0</v>
      </c>
      <c r="U10" s="115">
        <v>-156</v>
      </c>
      <c r="V10" s="116">
        <v>0</v>
      </c>
      <c r="W10">
        <v>-56</v>
      </c>
      <c r="X10">
        <v>-30</v>
      </c>
      <c r="Y10">
        <v>0</v>
      </c>
      <c r="Z10">
        <v>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-35</v>
      </c>
      <c r="O11" s="88">
        <v>-40</v>
      </c>
      <c r="P11" s="88">
        <v>-45</v>
      </c>
      <c r="Q11" s="88">
        <v>0</v>
      </c>
      <c r="R11" s="88">
        <v>0</v>
      </c>
      <c r="S11" s="116">
        <v>0</v>
      </c>
      <c r="U11" s="115">
        <v>-120</v>
      </c>
      <c r="V11" s="116">
        <v>0</v>
      </c>
      <c r="W11">
        <v>-35</v>
      </c>
      <c r="X11">
        <v>-40</v>
      </c>
      <c r="Y11">
        <v>0</v>
      </c>
      <c r="Z11">
        <v>0</v>
      </c>
      <c r="AA11">
        <v>-45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-39</v>
      </c>
      <c r="O12" s="88">
        <v>-45</v>
      </c>
      <c r="P12" s="88">
        <v>-45</v>
      </c>
      <c r="Q12" s="88">
        <v>0</v>
      </c>
      <c r="R12" s="88">
        <v>0</v>
      </c>
      <c r="S12" s="116">
        <v>0</v>
      </c>
      <c r="U12" s="115">
        <v>-129</v>
      </c>
      <c r="V12" s="116">
        <v>0</v>
      </c>
      <c r="W12">
        <v>-39</v>
      </c>
      <c r="X12">
        <v>-45</v>
      </c>
      <c r="Y12">
        <v>0</v>
      </c>
      <c r="Z12">
        <v>0</v>
      </c>
      <c r="AA12">
        <v>-45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3.83</v>
      </c>
      <c r="M13" s="116">
        <v>0</v>
      </c>
      <c r="N13" s="115">
        <v>-57</v>
      </c>
      <c r="O13" s="88">
        <v>-18</v>
      </c>
      <c r="P13" s="88">
        <v>0</v>
      </c>
      <c r="Q13" s="88">
        <v>0</v>
      </c>
      <c r="R13" s="88">
        <v>0</v>
      </c>
      <c r="S13" s="116">
        <v>0</v>
      </c>
      <c r="U13" s="115">
        <v>-75</v>
      </c>
      <c r="V13" s="116">
        <v>3.83</v>
      </c>
      <c r="W13">
        <v>-57</v>
      </c>
      <c r="X13">
        <v>-18</v>
      </c>
      <c r="Y13">
        <v>3.83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-98</v>
      </c>
      <c r="O14" s="88">
        <v>-12</v>
      </c>
      <c r="P14" s="88">
        <v>0</v>
      </c>
      <c r="Q14" s="88">
        <v>0</v>
      </c>
      <c r="R14" s="88">
        <v>0</v>
      </c>
      <c r="S14" s="116">
        <v>0</v>
      </c>
      <c r="U14" s="115">
        <v>-110</v>
      </c>
      <c r="V14" s="116">
        <v>0</v>
      </c>
      <c r="W14">
        <v>-98</v>
      </c>
      <c r="X14">
        <v>-12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-42</v>
      </c>
      <c r="O15" s="88">
        <v>-20</v>
      </c>
      <c r="P15" s="88">
        <v>-55</v>
      </c>
      <c r="Q15" s="88">
        <v>0</v>
      </c>
      <c r="R15" s="88">
        <v>0</v>
      </c>
      <c r="S15" s="116">
        <v>0</v>
      </c>
      <c r="U15" s="115">
        <v>-117</v>
      </c>
      <c r="V15" s="116">
        <v>0</v>
      </c>
      <c r="W15">
        <v>-42</v>
      </c>
      <c r="X15">
        <v>-20</v>
      </c>
      <c r="Y15">
        <v>0</v>
      </c>
      <c r="Z15">
        <v>0</v>
      </c>
      <c r="AA15">
        <v>-55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-35</v>
      </c>
      <c r="O16" s="88">
        <v>0</v>
      </c>
      <c r="P16" s="88">
        <v>-45</v>
      </c>
      <c r="Q16" s="88">
        <v>0</v>
      </c>
      <c r="R16" s="88">
        <v>0</v>
      </c>
      <c r="S16" s="116">
        <v>0</v>
      </c>
      <c r="U16" s="115">
        <v>-80</v>
      </c>
      <c r="V16" s="116">
        <v>0</v>
      </c>
      <c r="W16">
        <v>-35</v>
      </c>
      <c r="X16">
        <v>0</v>
      </c>
      <c r="Y16">
        <v>0</v>
      </c>
      <c r="Z16">
        <v>0</v>
      </c>
      <c r="AA16">
        <v>-45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-29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-49</v>
      </c>
      <c r="V17" s="116">
        <v>0</v>
      </c>
      <c r="W17">
        <v>-29</v>
      </c>
      <c r="X17">
        <v>-20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-84</v>
      </c>
      <c r="O18" s="88">
        <v>-10</v>
      </c>
      <c r="P18" s="88">
        <v>0</v>
      </c>
      <c r="Q18" s="88">
        <v>0</v>
      </c>
      <c r="R18" s="88">
        <v>0</v>
      </c>
      <c r="S18" s="116">
        <v>0</v>
      </c>
      <c r="U18" s="115">
        <v>-94</v>
      </c>
      <c r="V18" s="116">
        <v>0</v>
      </c>
      <c r="W18">
        <v>-84</v>
      </c>
      <c r="X18">
        <v>-10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5.26</v>
      </c>
      <c r="M19" s="116">
        <v>0</v>
      </c>
      <c r="N19" s="115">
        <v>0</v>
      </c>
      <c r="O19" s="88">
        <v>-10</v>
      </c>
      <c r="P19" s="88">
        <v>0</v>
      </c>
      <c r="Q19" s="88">
        <v>0</v>
      </c>
      <c r="R19" s="88">
        <v>0</v>
      </c>
      <c r="S19" s="116">
        <v>0</v>
      </c>
      <c r="U19" s="115">
        <v>-10</v>
      </c>
      <c r="V19" s="116">
        <v>5.26</v>
      </c>
      <c r="W19">
        <v>0</v>
      </c>
      <c r="X19">
        <v>-10</v>
      </c>
      <c r="Y19">
        <v>5.26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</v>
      </c>
      <c r="P20" s="88">
        <v>-55</v>
      </c>
      <c r="Q20" s="88">
        <v>0</v>
      </c>
      <c r="R20" s="88">
        <v>0</v>
      </c>
      <c r="S20" s="116">
        <v>0</v>
      </c>
      <c r="U20" s="115">
        <v>-65</v>
      </c>
      <c r="V20" s="116">
        <v>0</v>
      </c>
      <c r="W20">
        <v>0</v>
      </c>
      <c r="X20">
        <v>-10</v>
      </c>
      <c r="Y20">
        <v>0</v>
      </c>
      <c r="Z20">
        <v>0</v>
      </c>
      <c r="AA20">
        <v>-55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-26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-36</v>
      </c>
      <c r="V21" s="116">
        <v>0</v>
      </c>
      <c r="W21">
        <v>-26</v>
      </c>
      <c r="X21">
        <v>-10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-56</v>
      </c>
      <c r="O22" s="88">
        <v>-10</v>
      </c>
      <c r="P22" s="88">
        <v>0</v>
      </c>
      <c r="Q22" s="88">
        <v>0</v>
      </c>
      <c r="R22" s="88">
        <v>0</v>
      </c>
      <c r="S22" s="116">
        <v>0</v>
      </c>
      <c r="U22" s="115">
        <v>-66</v>
      </c>
      <c r="V22" s="116">
        <v>0</v>
      </c>
      <c r="W22">
        <v>-56</v>
      </c>
      <c r="X22">
        <v>-10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19.13</v>
      </c>
      <c r="J23" s="88">
        <v>0</v>
      </c>
      <c r="K23" s="88">
        <v>0</v>
      </c>
      <c r="L23" s="88">
        <v>0</v>
      </c>
      <c r="M23" s="116">
        <v>0</v>
      </c>
      <c r="N23" s="115">
        <v>-20</v>
      </c>
      <c r="O23" s="88">
        <v>0</v>
      </c>
      <c r="P23" s="88">
        <v>-35</v>
      </c>
      <c r="Q23" s="88">
        <v>0</v>
      </c>
      <c r="R23" s="88">
        <v>0</v>
      </c>
      <c r="S23" s="116">
        <v>0</v>
      </c>
      <c r="U23" s="115">
        <v>-55</v>
      </c>
      <c r="V23" s="116">
        <v>19.13</v>
      </c>
      <c r="W23">
        <v>-20</v>
      </c>
      <c r="X23">
        <v>19.13</v>
      </c>
      <c r="Y23">
        <v>0</v>
      </c>
      <c r="Z23">
        <v>0</v>
      </c>
      <c r="AA23">
        <v>-35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-20</v>
      </c>
      <c r="O24" s="88">
        <v>-35</v>
      </c>
      <c r="P24" s="88">
        <v>-40</v>
      </c>
      <c r="Q24" s="88">
        <v>0</v>
      </c>
      <c r="R24" s="88">
        <v>0</v>
      </c>
      <c r="S24" s="116">
        <v>0</v>
      </c>
      <c r="U24" s="115">
        <v>-95</v>
      </c>
      <c r="V24" s="116">
        <v>0</v>
      </c>
      <c r="W24">
        <v>-20</v>
      </c>
      <c r="X24">
        <v>-35</v>
      </c>
      <c r="Y24">
        <v>0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23.92</v>
      </c>
      <c r="K25" s="88">
        <v>0</v>
      </c>
      <c r="L25" s="88">
        <v>1.91</v>
      </c>
      <c r="M25" s="116">
        <v>0</v>
      </c>
      <c r="N25" s="115">
        <v>0</v>
      </c>
      <c r="O25" s="88">
        <v>-26</v>
      </c>
      <c r="P25" s="88">
        <v>0</v>
      </c>
      <c r="Q25" s="88">
        <v>0</v>
      </c>
      <c r="R25" s="88">
        <v>0</v>
      </c>
      <c r="S25" s="116">
        <v>0</v>
      </c>
      <c r="U25" s="115">
        <v>-26</v>
      </c>
      <c r="V25" s="116">
        <v>25.83</v>
      </c>
      <c r="W25">
        <v>0</v>
      </c>
      <c r="X25">
        <v>-26</v>
      </c>
      <c r="Y25">
        <v>1.91</v>
      </c>
      <c r="Z25">
        <v>0</v>
      </c>
      <c r="AA25">
        <v>23.92</v>
      </c>
    </row>
    <row r="26" spans="7:27">
      <c r="G26" t="s">
        <v>68</v>
      </c>
      <c r="H26" s="115">
        <v>24.87</v>
      </c>
      <c r="I26" s="88">
        <v>0</v>
      </c>
      <c r="J26" s="88">
        <v>19.13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44</v>
      </c>
      <c r="W26">
        <v>24.87</v>
      </c>
      <c r="X26">
        <v>-10</v>
      </c>
      <c r="Y26">
        <v>0</v>
      </c>
      <c r="Z26">
        <v>0</v>
      </c>
      <c r="AA26">
        <v>19.13</v>
      </c>
    </row>
    <row r="27" spans="7:27">
      <c r="G27" t="s">
        <v>69</v>
      </c>
      <c r="H27" s="115">
        <v>50.7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50.7</v>
      </c>
      <c r="W27">
        <v>50.7</v>
      </c>
      <c r="X27">
        <v>0</v>
      </c>
      <c r="Y27">
        <v>0</v>
      </c>
      <c r="Z27">
        <v>0</v>
      </c>
      <c r="AA27">
        <v>-20</v>
      </c>
    </row>
    <row r="28" spans="7:27">
      <c r="G28" t="s">
        <v>70</v>
      </c>
      <c r="H28" s="115">
        <v>35.39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-80</v>
      </c>
      <c r="P28" s="88">
        <v>0</v>
      </c>
      <c r="Q28" s="88">
        <v>0</v>
      </c>
      <c r="R28" s="88">
        <v>0</v>
      </c>
      <c r="S28" s="116">
        <v>0</v>
      </c>
      <c r="U28" s="115">
        <v>-80</v>
      </c>
      <c r="V28" s="116">
        <v>35.39</v>
      </c>
      <c r="W28">
        <v>35.39</v>
      </c>
      <c r="X28">
        <v>-80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-60</v>
      </c>
      <c r="P29" s="88">
        <v>0</v>
      </c>
      <c r="Q29" s="88">
        <v>0</v>
      </c>
      <c r="R29" s="88">
        <v>0</v>
      </c>
      <c r="S29" s="116">
        <v>0</v>
      </c>
      <c r="U29" s="115">
        <v>-60</v>
      </c>
      <c r="V29" s="116">
        <v>0</v>
      </c>
      <c r="W29">
        <v>0</v>
      </c>
      <c r="X29">
        <v>-60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16.260000000000002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-45</v>
      </c>
      <c r="P30" s="88">
        <v>0</v>
      </c>
      <c r="Q30" s="88">
        <v>0</v>
      </c>
      <c r="R30" s="88">
        <v>0</v>
      </c>
      <c r="S30" s="116">
        <v>0</v>
      </c>
      <c r="U30" s="115">
        <v>-45</v>
      </c>
      <c r="V30" s="116">
        <v>16.260000000000002</v>
      </c>
      <c r="W30">
        <v>16.260000000000002</v>
      </c>
      <c r="X30">
        <v>-45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14.35</v>
      </c>
      <c r="I31" s="88">
        <v>0</v>
      </c>
      <c r="J31" s="88">
        <v>0</v>
      </c>
      <c r="K31" s="88">
        <v>0</v>
      </c>
      <c r="L31" s="88">
        <v>0.96</v>
      </c>
      <c r="M31" s="116">
        <v>0</v>
      </c>
      <c r="N31" s="115">
        <v>0</v>
      </c>
      <c r="O31" s="88">
        <v>-50</v>
      </c>
      <c r="P31" s="88">
        <v>-120</v>
      </c>
      <c r="Q31" s="88">
        <v>0</v>
      </c>
      <c r="R31" s="88">
        <v>0</v>
      </c>
      <c r="S31" s="116">
        <v>0</v>
      </c>
      <c r="U31" s="115">
        <v>-170</v>
      </c>
      <c r="V31" s="116">
        <v>15.31</v>
      </c>
      <c r="W31">
        <v>14.35</v>
      </c>
      <c r="X31">
        <v>-50</v>
      </c>
      <c r="Y31">
        <v>0.96</v>
      </c>
      <c r="Z31">
        <v>0</v>
      </c>
      <c r="AA31">
        <v>-120</v>
      </c>
    </row>
    <row r="32" spans="7:27">
      <c r="G32" t="s">
        <v>74</v>
      </c>
      <c r="H32" s="115">
        <v>46.87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-100</v>
      </c>
      <c r="Q32" s="88">
        <v>0</v>
      </c>
      <c r="R32" s="88">
        <v>-1</v>
      </c>
      <c r="S32" s="116">
        <v>0</v>
      </c>
      <c r="U32" s="115">
        <v>-101</v>
      </c>
      <c r="V32" s="116">
        <v>46.87</v>
      </c>
      <c r="W32">
        <v>46.87</v>
      </c>
      <c r="X32">
        <v>0</v>
      </c>
      <c r="Y32">
        <v>-1</v>
      </c>
      <c r="Z32">
        <v>0</v>
      </c>
      <c r="AA32">
        <v>-100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-35</v>
      </c>
      <c r="O33" s="88">
        <v>-35</v>
      </c>
      <c r="P33" s="88">
        <v>-120</v>
      </c>
      <c r="Q33" s="88">
        <v>0</v>
      </c>
      <c r="R33" s="88">
        <v>0</v>
      </c>
      <c r="S33" s="116">
        <v>0</v>
      </c>
      <c r="U33" s="115">
        <v>-190</v>
      </c>
      <c r="V33" s="116">
        <v>0</v>
      </c>
      <c r="W33">
        <v>-35</v>
      </c>
      <c r="X33">
        <v>-35</v>
      </c>
      <c r="Y33">
        <v>0</v>
      </c>
      <c r="Z33">
        <v>0</v>
      </c>
      <c r="AA33">
        <v>-120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-22</v>
      </c>
      <c r="O34" s="88">
        <v>-40</v>
      </c>
      <c r="P34" s="88">
        <v>-120</v>
      </c>
      <c r="Q34" s="88">
        <v>0</v>
      </c>
      <c r="R34" s="88">
        <v>0</v>
      </c>
      <c r="S34" s="116">
        <v>0</v>
      </c>
      <c r="U34" s="115">
        <v>-182</v>
      </c>
      <c r="V34" s="116">
        <v>0</v>
      </c>
      <c r="W34">
        <v>-22</v>
      </c>
      <c r="X34">
        <v>-40</v>
      </c>
      <c r="Y34">
        <v>0</v>
      </c>
      <c r="Z34">
        <v>0</v>
      </c>
      <c r="AA34">
        <v>-120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-64</v>
      </c>
      <c r="O35" s="88">
        <v>-30</v>
      </c>
      <c r="P35" s="88">
        <v>-100</v>
      </c>
      <c r="Q35" s="88">
        <v>0</v>
      </c>
      <c r="R35" s="88">
        <v>0</v>
      </c>
      <c r="S35" s="116">
        <v>0</v>
      </c>
      <c r="U35" s="115">
        <v>-194</v>
      </c>
      <c r="V35" s="116">
        <v>0</v>
      </c>
      <c r="W35">
        <v>-64</v>
      </c>
      <c r="X35">
        <v>-30</v>
      </c>
      <c r="Y35">
        <v>0</v>
      </c>
      <c r="Z35">
        <v>0</v>
      </c>
      <c r="AA35">
        <v>-100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-82</v>
      </c>
      <c r="O36" s="88">
        <v>-35</v>
      </c>
      <c r="P36" s="88">
        <v>-100</v>
      </c>
      <c r="Q36" s="88">
        <v>0</v>
      </c>
      <c r="R36" s="88">
        <v>0</v>
      </c>
      <c r="S36" s="116">
        <v>0</v>
      </c>
      <c r="U36" s="115">
        <v>-217</v>
      </c>
      <c r="V36" s="116">
        <v>0</v>
      </c>
      <c r="W36">
        <v>-82</v>
      </c>
      <c r="X36">
        <v>-35</v>
      </c>
      <c r="Y36">
        <v>0</v>
      </c>
      <c r="Z36">
        <v>0</v>
      </c>
      <c r="AA36">
        <v>-100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0.96</v>
      </c>
      <c r="M37" s="116">
        <v>0</v>
      </c>
      <c r="N37" s="115">
        <v>0</v>
      </c>
      <c r="O37" s="88">
        <v>-30</v>
      </c>
      <c r="P37" s="88">
        <v>-60</v>
      </c>
      <c r="Q37" s="88">
        <v>0</v>
      </c>
      <c r="R37" s="88">
        <v>0</v>
      </c>
      <c r="S37" s="116">
        <v>0</v>
      </c>
      <c r="U37" s="115">
        <v>-90</v>
      </c>
      <c r="V37" s="116">
        <v>0.96</v>
      </c>
      <c r="W37">
        <v>0</v>
      </c>
      <c r="X37">
        <v>-30</v>
      </c>
      <c r="Y37">
        <v>0.96</v>
      </c>
      <c r="Z37">
        <v>0</v>
      </c>
      <c r="AA37">
        <v>-60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-75</v>
      </c>
      <c r="P38" s="88">
        <v>-100</v>
      </c>
      <c r="Q38" s="88">
        <v>0</v>
      </c>
      <c r="R38" s="88">
        <v>0</v>
      </c>
      <c r="S38" s="116">
        <v>0</v>
      </c>
      <c r="U38" s="115">
        <v>-175</v>
      </c>
      <c r="V38" s="116">
        <v>0</v>
      </c>
      <c r="W38">
        <v>0</v>
      </c>
      <c r="X38">
        <v>-75</v>
      </c>
      <c r="Y38">
        <v>0</v>
      </c>
      <c r="Z38">
        <v>0</v>
      </c>
      <c r="AA38">
        <v>-100</v>
      </c>
    </row>
    <row r="39" spans="7:27">
      <c r="G39" t="s">
        <v>81</v>
      </c>
      <c r="H39" s="115">
        <v>63.14</v>
      </c>
      <c r="I39" s="88">
        <v>9.57</v>
      </c>
      <c r="J39" s="88">
        <v>76.52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149.22999999999999</v>
      </c>
      <c r="W39">
        <v>63.14</v>
      </c>
      <c r="X39">
        <v>9.57</v>
      </c>
      <c r="Y39">
        <v>0</v>
      </c>
      <c r="Z39">
        <v>0</v>
      </c>
      <c r="AA39">
        <v>76.52</v>
      </c>
    </row>
    <row r="40" spans="7:27">
      <c r="G40" t="s">
        <v>82</v>
      </c>
      <c r="H40" s="115">
        <v>34.44</v>
      </c>
      <c r="I40" s="88">
        <v>0</v>
      </c>
      <c r="J40" s="88">
        <v>38.26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72.7</v>
      </c>
      <c r="W40">
        <v>34.44</v>
      </c>
      <c r="X40">
        <v>0</v>
      </c>
      <c r="Y40">
        <v>0</v>
      </c>
      <c r="Z40">
        <v>0</v>
      </c>
      <c r="AA40">
        <v>38.26</v>
      </c>
    </row>
    <row r="41" spans="7:27">
      <c r="G41" t="s">
        <v>83</v>
      </c>
      <c r="H41" s="115">
        <v>113.83</v>
      </c>
      <c r="I41" s="88">
        <v>9.57</v>
      </c>
      <c r="J41" s="88">
        <v>19.13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142.53</v>
      </c>
      <c r="W41">
        <v>113.83</v>
      </c>
      <c r="X41">
        <v>9.57</v>
      </c>
      <c r="Y41">
        <v>0</v>
      </c>
      <c r="Z41">
        <v>0</v>
      </c>
      <c r="AA41">
        <v>19.13</v>
      </c>
    </row>
    <row r="42" spans="7:27">
      <c r="G42" t="s">
        <v>84</v>
      </c>
      <c r="H42" s="115">
        <v>76.53</v>
      </c>
      <c r="I42" s="88">
        <v>9.57</v>
      </c>
      <c r="J42" s="88">
        <v>19.13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105.23</v>
      </c>
      <c r="W42">
        <v>76.53</v>
      </c>
      <c r="X42">
        <v>9.57</v>
      </c>
      <c r="Y42">
        <v>0</v>
      </c>
      <c r="Z42">
        <v>0</v>
      </c>
      <c r="AA42">
        <v>19.13</v>
      </c>
    </row>
    <row r="43" spans="7:27">
      <c r="G43" t="s">
        <v>85</v>
      </c>
      <c r="H43" s="115">
        <v>69.84</v>
      </c>
      <c r="I43" s="88">
        <v>19.13</v>
      </c>
      <c r="J43" s="88">
        <v>47.83</v>
      </c>
      <c r="K43" s="88">
        <v>0</v>
      </c>
      <c r="L43" s="88">
        <v>1.43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138.22999999999999</v>
      </c>
      <c r="W43">
        <v>69.84</v>
      </c>
      <c r="X43">
        <v>19.13</v>
      </c>
      <c r="Y43">
        <v>1.43</v>
      </c>
      <c r="Z43">
        <v>0</v>
      </c>
      <c r="AA43">
        <v>47.83</v>
      </c>
    </row>
    <row r="44" spans="7:27">
      <c r="G44" t="s">
        <v>86</v>
      </c>
      <c r="H44" s="115">
        <v>51.65</v>
      </c>
      <c r="I44" s="88">
        <v>9.57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61.22</v>
      </c>
      <c r="W44">
        <v>51.65</v>
      </c>
      <c r="X44">
        <v>9.57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55.48</v>
      </c>
      <c r="I45" s="88">
        <v>0</v>
      </c>
      <c r="J45" s="88">
        <v>86.1</v>
      </c>
      <c r="K45" s="88">
        <v>0</v>
      </c>
      <c r="L45" s="88">
        <v>0</v>
      </c>
      <c r="M45" s="116">
        <v>0</v>
      </c>
      <c r="N45" s="115">
        <v>0</v>
      </c>
      <c r="O45" s="88">
        <v>-17</v>
      </c>
      <c r="P45" s="88">
        <v>0</v>
      </c>
      <c r="Q45" s="88">
        <v>0</v>
      </c>
      <c r="R45" s="88">
        <v>0</v>
      </c>
      <c r="S45" s="116">
        <v>0</v>
      </c>
      <c r="U45" s="115">
        <v>-17</v>
      </c>
      <c r="V45" s="116">
        <v>141.58000000000001</v>
      </c>
      <c r="W45">
        <v>55.48</v>
      </c>
      <c r="X45">
        <v>-17</v>
      </c>
      <c r="Y45">
        <v>0</v>
      </c>
      <c r="Z45">
        <v>0</v>
      </c>
      <c r="AA45">
        <v>86.1</v>
      </c>
    </row>
    <row r="46" spans="7:27">
      <c r="G46" t="s">
        <v>88</v>
      </c>
      <c r="H46" s="115">
        <v>59.31</v>
      </c>
      <c r="I46" s="88">
        <v>23.92</v>
      </c>
      <c r="J46" s="88">
        <v>86.09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169.32</v>
      </c>
      <c r="W46">
        <v>59.31</v>
      </c>
      <c r="X46">
        <v>23.92</v>
      </c>
      <c r="Y46">
        <v>0</v>
      </c>
      <c r="Z46">
        <v>0</v>
      </c>
      <c r="AA46">
        <v>86.09</v>
      </c>
    </row>
    <row r="47" spans="7:27">
      <c r="G47" t="s">
        <v>89</v>
      </c>
      <c r="H47" s="115">
        <v>126.27</v>
      </c>
      <c r="I47" s="88">
        <v>14.35</v>
      </c>
      <c r="J47" s="88">
        <v>57.4</v>
      </c>
      <c r="K47" s="88">
        <v>1.91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199.93</v>
      </c>
      <c r="W47">
        <v>126.27</v>
      </c>
      <c r="X47">
        <v>14.35</v>
      </c>
      <c r="Y47">
        <v>0</v>
      </c>
      <c r="Z47">
        <v>1.91</v>
      </c>
      <c r="AA47">
        <v>57.4</v>
      </c>
    </row>
    <row r="48" spans="7:27">
      <c r="G48" t="s">
        <v>90</v>
      </c>
      <c r="H48" s="115">
        <v>80.36</v>
      </c>
      <c r="I48" s="88">
        <v>0</v>
      </c>
      <c r="J48" s="88">
        <v>47.83</v>
      </c>
      <c r="K48" s="88">
        <v>1.91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130.1</v>
      </c>
      <c r="W48">
        <v>80.36</v>
      </c>
      <c r="X48">
        <v>0</v>
      </c>
      <c r="Y48">
        <v>0</v>
      </c>
      <c r="Z48">
        <v>1.91</v>
      </c>
      <c r="AA48">
        <v>47.83</v>
      </c>
    </row>
    <row r="49" spans="7:27">
      <c r="G49" t="s">
        <v>91</v>
      </c>
      <c r="H49" s="115">
        <v>102.35</v>
      </c>
      <c r="I49" s="88">
        <v>0</v>
      </c>
      <c r="J49" s="88">
        <v>95.66</v>
      </c>
      <c r="K49" s="88">
        <v>19.13</v>
      </c>
      <c r="L49" s="88">
        <v>3.83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220.97</v>
      </c>
      <c r="W49">
        <v>102.35</v>
      </c>
      <c r="X49">
        <v>0</v>
      </c>
      <c r="Y49">
        <v>3.83</v>
      </c>
      <c r="Z49">
        <v>19.13</v>
      </c>
      <c r="AA49">
        <v>95.66</v>
      </c>
    </row>
    <row r="50" spans="7:27">
      <c r="G50" t="s">
        <v>92</v>
      </c>
      <c r="H50" s="115">
        <v>82.27</v>
      </c>
      <c r="I50" s="88">
        <v>0</v>
      </c>
      <c r="J50" s="88">
        <v>76.53</v>
      </c>
      <c r="K50" s="88">
        <v>1.91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160.71</v>
      </c>
      <c r="W50">
        <v>82.27</v>
      </c>
      <c r="X50">
        <v>0</v>
      </c>
      <c r="Y50">
        <v>0</v>
      </c>
      <c r="Z50">
        <v>1.91</v>
      </c>
      <c r="AA50">
        <v>76.53</v>
      </c>
    </row>
    <row r="51" spans="7:27">
      <c r="G51" t="s">
        <v>93</v>
      </c>
      <c r="H51" s="115">
        <v>154.96</v>
      </c>
      <c r="I51" s="88">
        <v>0</v>
      </c>
      <c r="J51" s="88">
        <v>57.4</v>
      </c>
      <c r="K51" s="88">
        <v>43.05</v>
      </c>
      <c r="L51" s="88">
        <v>0</v>
      </c>
      <c r="M51" s="116">
        <v>0</v>
      </c>
      <c r="N51" s="115">
        <v>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-20</v>
      </c>
      <c r="V51" s="116">
        <v>255.41</v>
      </c>
      <c r="W51">
        <v>154.96</v>
      </c>
      <c r="X51">
        <v>-20</v>
      </c>
      <c r="Y51">
        <v>0</v>
      </c>
      <c r="Z51">
        <v>43.05</v>
      </c>
      <c r="AA51">
        <v>57.4</v>
      </c>
    </row>
    <row r="52" spans="7:27">
      <c r="G52" t="s">
        <v>94</v>
      </c>
      <c r="H52" s="115">
        <v>126.27</v>
      </c>
      <c r="I52" s="88">
        <v>0</v>
      </c>
      <c r="J52" s="88">
        <v>57.4</v>
      </c>
      <c r="K52" s="88">
        <v>1.91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185.58</v>
      </c>
      <c r="W52">
        <v>126.27</v>
      </c>
      <c r="X52">
        <v>0</v>
      </c>
      <c r="Y52">
        <v>0</v>
      </c>
      <c r="Z52">
        <v>1.91</v>
      </c>
      <c r="AA52">
        <v>57.4</v>
      </c>
    </row>
    <row r="53" spans="7:27">
      <c r="G53" t="s">
        <v>95</v>
      </c>
      <c r="H53" s="115">
        <v>91.83</v>
      </c>
      <c r="I53" s="88">
        <v>0</v>
      </c>
      <c r="J53" s="88">
        <v>66.959999999999994</v>
      </c>
      <c r="K53" s="88">
        <v>14.35</v>
      </c>
      <c r="L53" s="88">
        <v>0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173.14</v>
      </c>
      <c r="W53">
        <v>91.83</v>
      </c>
      <c r="X53">
        <v>-15</v>
      </c>
      <c r="Y53">
        <v>0</v>
      </c>
      <c r="Z53">
        <v>14.35</v>
      </c>
      <c r="AA53">
        <v>66.959999999999994</v>
      </c>
    </row>
    <row r="54" spans="7:27">
      <c r="G54" t="s">
        <v>96</v>
      </c>
      <c r="H54" s="115">
        <v>38.26</v>
      </c>
      <c r="I54" s="88">
        <v>0</v>
      </c>
      <c r="J54" s="88">
        <v>66.97</v>
      </c>
      <c r="K54" s="88">
        <v>1.91</v>
      </c>
      <c r="L54" s="88">
        <v>0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107.14</v>
      </c>
      <c r="W54">
        <v>38.26</v>
      </c>
      <c r="X54">
        <v>-20</v>
      </c>
      <c r="Y54">
        <v>0</v>
      </c>
      <c r="Z54">
        <v>1.91</v>
      </c>
      <c r="AA54">
        <v>66.97</v>
      </c>
    </row>
    <row r="55" spans="7:27">
      <c r="G55" t="s">
        <v>97</v>
      </c>
      <c r="H55" s="115">
        <v>0</v>
      </c>
      <c r="I55" s="88">
        <v>0</v>
      </c>
      <c r="J55" s="88">
        <v>19.13</v>
      </c>
      <c r="K55" s="88">
        <v>47.84</v>
      </c>
      <c r="L55" s="88">
        <v>1.91</v>
      </c>
      <c r="M55" s="116">
        <v>0</v>
      </c>
      <c r="N55" s="115">
        <v>-14</v>
      </c>
      <c r="O55" s="88">
        <v>-28</v>
      </c>
      <c r="P55" s="88">
        <v>0</v>
      </c>
      <c r="Q55" s="88">
        <v>0</v>
      </c>
      <c r="R55" s="88">
        <v>0</v>
      </c>
      <c r="S55" s="116">
        <v>0</v>
      </c>
      <c r="U55" s="115">
        <v>-42</v>
      </c>
      <c r="V55" s="116">
        <v>68.88</v>
      </c>
      <c r="W55">
        <v>-14</v>
      </c>
      <c r="X55">
        <v>-28</v>
      </c>
      <c r="Y55">
        <v>1.91</v>
      </c>
      <c r="Z55">
        <v>47.84</v>
      </c>
      <c r="AA55">
        <v>19.13</v>
      </c>
    </row>
    <row r="56" spans="7:27">
      <c r="G56" t="s">
        <v>98</v>
      </c>
      <c r="H56" s="115">
        <v>0</v>
      </c>
      <c r="I56" s="88">
        <v>0</v>
      </c>
      <c r="J56" s="88">
        <v>47.83</v>
      </c>
      <c r="K56" s="88">
        <v>1.91</v>
      </c>
      <c r="L56" s="88">
        <v>0</v>
      </c>
      <c r="M56" s="116">
        <v>0</v>
      </c>
      <c r="N56" s="115">
        <v>-26</v>
      </c>
      <c r="O56" s="88">
        <v>-15</v>
      </c>
      <c r="P56" s="88">
        <v>0</v>
      </c>
      <c r="Q56" s="88">
        <v>0</v>
      </c>
      <c r="R56" s="88">
        <v>0</v>
      </c>
      <c r="S56" s="116">
        <v>0</v>
      </c>
      <c r="U56" s="115">
        <v>-41</v>
      </c>
      <c r="V56" s="116">
        <v>49.74</v>
      </c>
      <c r="W56">
        <v>-26</v>
      </c>
      <c r="X56">
        <v>-15</v>
      </c>
      <c r="Y56">
        <v>0</v>
      </c>
      <c r="Z56">
        <v>1.91</v>
      </c>
      <c r="AA56">
        <v>47.83</v>
      </c>
    </row>
    <row r="57" spans="7:27">
      <c r="G57" t="s">
        <v>99</v>
      </c>
      <c r="H57" s="115">
        <v>0</v>
      </c>
      <c r="I57" s="88">
        <v>0</v>
      </c>
      <c r="J57" s="88">
        <v>47.83</v>
      </c>
      <c r="K57" s="88">
        <v>14.35</v>
      </c>
      <c r="L57" s="88">
        <v>0</v>
      </c>
      <c r="M57" s="116">
        <v>0</v>
      </c>
      <c r="N57" s="115">
        <v>-67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-67</v>
      </c>
      <c r="V57" s="116">
        <v>62.18</v>
      </c>
      <c r="W57">
        <v>-67</v>
      </c>
      <c r="X57">
        <v>0</v>
      </c>
      <c r="Y57">
        <v>0</v>
      </c>
      <c r="Z57">
        <v>14.35</v>
      </c>
      <c r="AA57">
        <v>47.83</v>
      </c>
    </row>
    <row r="58" spans="7:27">
      <c r="G58" t="s">
        <v>100</v>
      </c>
      <c r="H58" s="115">
        <v>0</v>
      </c>
      <c r="I58" s="88">
        <v>0</v>
      </c>
      <c r="J58" s="88">
        <v>47.83</v>
      </c>
      <c r="K58" s="88">
        <v>1.91</v>
      </c>
      <c r="L58" s="88">
        <v>0</v>
      </c>
      <c r="M58" s="116">
        <v>0</v>
      </c>
      <c r="N58" s="115">
        <v>-70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-70</v>
      </c>
      <c r="V58" s="116">
        <v>49.74</v>
      </c>
      <c r="W58">
        <v>-70</v>
      </c>
      <c r="X58">
        <v>0</v>
      </c>
      <c r="Y58">
        <v>0</v>
      </c>
      <c r="Z58">
        <v>1.91</v>
      </c>
      <c r="AA58">
        <v>47.83</v>
      </c>
    </row>
    <row r="59" spans="7:27">
      <c r="G59" t="s">
        <v>101</v>
      </c>
      <c r="H59" s="115">
        <v>0</v>
      </c>
      <c r="I59" s="88">
        <v>0</v>
      </c>
      <c r="J59" s="88">
        <v>28.7</v>
      </c>
      <c r="K59" s="88">
        <v>38.26</v>
      </c>
      <c r="L59" s="88">
        <v>0</v>
      </c>
      <c r="M59" s="116">
        <v>0</v>
      </c>
      <c r="N59" s="115">
        <v>-43.64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-53.64</v>
      </c>
      <c r="V59" s="116">
        <v>66.959999999999994</v>
      </c>
      <c r="W59">
        <v>-43.64</v>
      </c>
      <c r="X59">
        <v>-10</v>
      </c>
      <c r="Y59">
        <v>0</v>
      </c>
      <c r="Z59">
        <v>38.26</v>
      </c>
      <c r="AA59">
        <v>28.7</v>
      </c>
    </row>
    <row r="60" spans="7:27">
      <c r="G60" t="s">
        <v>102</v>
      </c>
      <c r="H60" s="115">
        <v>0</v>
      </c>
      <c r="I60" s="88">
        <v>0</v>
      </c>
      <c r="J60" s="88">
        <v>47.83</v>
      </c>
      <c r="K60" s="88">
        <v>9.57</v>
      </c>
      <c r="L60" s="88">
        <v>0</v>
      </c>
      <c r="M60" s="116">
        <v>0</v>
      </c>
      <c r="N60" s="115">
        <v>-59.98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-59.98</v>
      </c>
      <c r="V60" s="116">
        <v>57.4</v>
      </c>
      <c r="W60">
        <v>-59.98</v>
      </c>
      <c r="X60">
        <v>0</v>
      </c>
      <c r="Y60">
        <v>0</v>
      </c>
      <c r="Z60">
        <v>9.57</v>
      </c>
      <c r="AA60">
        <v>47.83</v>
      </c>
    </row>
    <row r="61" spans="7:27">
      <c r="G61" t="s">
        <v>103</v>
      </c>
      <c r="H61" s="115">
        <v>0</v>
      </c>
      <c r="I61" s="88">
        <v>0</v>
      </c>
      <c r="J61" s="88">
        <v>86.1</v>
      </c>
      <c r="K61" s="88">
        <v>1.91</v>
      </c>
      <c r="L61" s="88">
        <v>0</v>
      </c>
      <c r="M61" s="116">
        <v>0</v>
      </c>
      <c r="N61" s="115">
        <v>-36.99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-46.99</v>
      </c>
      <c r="V61" s="116">
        <v>88.01</v>
      </c>
      <c r="W61">
        <v>-36.99</v>
      </c>
      <c r="X61">
        <v>-10</v>
      </c>
      <c r="Y61">
        <v>0</v>
      </c>
      <c r="Z61">
        <v>1.91</v>
      </c>
      <c r="AA61">
        <v>86.1</v>
      </c>
    </row>
    <row r="62" spans="7:27">
      <c r="G62" t="s">
        <v>104</v>
      </c>
      <c r="H62" s="115">
        <v>0</v>
      </c>
      <c r="I62" s="88">
        <v>0</v>
      </c>
      <c r="J62" s="88">
        <v>47.83</v>
      </c>
      <c r="K62" s="88">
        <v>1.91</v>
      </c>
      <c r="L62" s="88">
        <v>0</v>
      </c>
      <c r="M62" s="116">
        <v>0</v>
      </c>
      <c r="N62" s="115">
        <v>-57</v>
      </c>
      <c r="O62" s="88">
        <v>-33</v>
      </c>
      <c r="P62" s="88">
        <v>0</v>
      </c>
      <c r="Q62" s="88">
        <v>0</v>
      </c>
      <c r="R62" s="88">
        <v>0</v>
      </c>
      <c r="S62" s="116">
        <v>0</v>
      </c>
      <c r="U62" s="115">
        <v>-90</v>
      </c>
      <c r="V62" s="116">
        <v>49.74</v>
      </c>
      <c r="W62">
        <v>-57</v>
      </c>
      <c r="X62">
        <v>-33</v>
      </c>
      <c r="Y62">
        <v>0</v>
      </c>
      <c r="Z62">
        <v>1.91</v>
      </c>
      <c r="AA62">
        <v>47.83</v>
      </c>
    </row>
    <row r="63" spans="7:27">
      <c r="G63" t="s">
        <v>105</v>
      </c>
      <c r="H63" s="115">
        <v>19.13</v>
      </c>
      <c r="I63" s="88">
        <v>0</v>
      </c>
      <c r="J63" s="88">
        <v>19.13</v>
      </c>
      <c r="K63" s="88">
        <v>43.05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81.31</v>
      </c>
      <c r="W63">
        <v>19.13</v>
      </c>
      <c r="X63">
        <v>0</v>
      </c>
      <c r="Y63">
        <v>0</v>
      </c>
      <c r="Z63">
        <v>43.05</v>
      </c>
      <c r="AA63">
        <v>19.13</v>
      </c>
    </row>
    <row r="64" spans="7:27">
      <c r="G64" t="s">
        <v>106</v>
      </c>
      <c r="H64" s="115">
        <v>0</v>
      </c>
      <c r="I64" s="88">
        <v>0</v>
      </c>
      <c r="J64" s="88">
        <v>38.270000000000003</v>
      </c>
      <c r="K64" s="88">
        <v>1.91</v>
      </c>
      <c r="L64" s="88">
        <v>0</v>
      </c>
      <c r="M64" s="116">
        <v>0</v>
      </c>
      <c r="N64" s="115">
        <v>-24.25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-24.25</v>
      </c>
      <c r="V64" s="116">
        <v>40.18</v>
      </c>
      <c r="W64">
        <v>-24.25</v>
      </c>
      <c r="X64">
        <v>0</v>
      </c>
      <c r="Y64">
        <v>0</v>
      </c>
      <c r="Z64">
        <v>1.91</v>
      </c>
      <c r="AA64">
        <v>38.270000000000003</v>
      </c>
    </row>
    <row r="65" spans="7:27">
      <c r="G65" t="s">
        <v>107</v>
      </c>
      <c r="H65" s="115">
        <v>0</v>
      </c>
      <c r="I65" s="88">
        <v>0</v>
      </c>
      <c r="J65" s="88">
        <v>47.83</v>
      </c>
      <c r="K65" s="88">
        <v>1.91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49.74</v>
      </c>
      <c r="W65">
        <v>0</v>
      </c>
      <c r="X65">
        <v>0</v>
      </c>
      <c r="Y65">
        <v>0</v>
      </c>
      <c r="Z65">
        <v>1.91</v>
      </c>
      <c r="AA65">
        <v>47.83</v>
      </c>
    </row>
    <row r="66" spans="7:27">
      <c r="G66" t="s">
        <v>108</v>
      </c>
      <c r="H66" s="115">
        <v>0</v>
      </c>
      <c r="I66" s="88">
        <v>0</v>
      </c>
      <c r="J66" s="88">
        <v>47.83</v>
      </c>
      <c r="K66" s="88">
        <v>1.91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49.74</v>
      </c>
      <c r="W66">
        <v>0</v>
      </c>
      <c r="X66">
        <v>0</v>
      </c>
      <c r="Y66">
        <v>0</v>
      </c>
      <c r="Z66">
        <v>1.91</v>
      </c>
      <c r="AA66">
        <v>47.83</v>
      </c>
    </row>
    <row r="67" spans="7:27">
      <c r="G67" t="s">
        <v>109</v>
      </c>
      <c r="H67" s="115">
        <v>18.18</v>
      </c>
      <c r="I67" s="88">
        <v>0</v>
      </c>
      <c r="J67" s="88">
        <v>76.52</v>
      </c>
      <c r="K67" s="88">
        <v>0</v>
      </c>
      <c r="L67" s="88">
        <v>2.87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97.57</v>
      </c>
      <c r="W67">
        <v>18.18</v>
      </c>
      <c r="X67">
        <v>0</v>
      </c>
      <c r="Y67">
        <v>2.87</v>
      </c>
      <c r="Z67">
        <v>0</v>
      </c>
      <c r="AA67">
        <v>76.52</v>
      </c>
    </row>
    <row r="68" spans="7:27">
      <c r="G68" t="s">
        <v>110</v>
      </c>
      <c r="H68" s="115">
        <v>0</v>
      </c>
      <c r="I68" s="88">
        <v>0</v>
      </c>
      <c r="J68" s="88">
        <v>66.959999999999994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66.959999999999994</v>
      </c>
      <c r="W68">
        <v>0</v>
      </c>
      <c r="X68">
        <v>0</v>
      </c>
      <c r="Y68">
        <v>0</v>
      </c>
      <c r="Z68">
        <v>0</v>
      </c>
      <c r="AA68">
        <v>66.959999999999994</v>
      </c>
    </row>
    <row r="69" spans="7:27">
      <c r="G69" t="s">
        <v>111</v>
      </c>
      <c r="H69" s="115">
        <v>0</v>
      </c>
      <c r="I69" s="88">
        <v>14.35</v>
      </c>
      <c r="J69" s="88">
        <v>28.7</v>
      </c>
      <c r="K69" s="88">
        <v>0</v>
      </c>
      <c r="L69" s="88">
        <v>0</v>
      </c>
      <c r="M69" s="116">
        <v>0</v>
      </c>
      <c r="N69" s="115">
        <v>-36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-36</v>
      </c>
      <c r="V69" s="116">
        <v>43.05</v>
      </c>
      <c r="W69">
        <v>-36</v>
      </c>
      <c r="X69">
        <v>14.35</v>
      </c>
      <c r="Y69">
        <v>0</v>
      </c>
      <c r="Z69">
        <v>0</v>
      </c>
      <c r="AA69">
        <v>28.7</v>
      </c>
    </row>
    <row r="70" spans="7:27">
      <c r="G70" t="s">
        <v>112</v>
      </c>
      <c r="H70" s="115">
        <v>0</v>
      </c>
      <c r="I70" s="88">
        <v>4.78</v>
      </c>
      <c r="J70" s="88">
        <v>28.7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33.479999999999997</v>
      </c>
      <c r="W70">
        <v>0</v>
      </c>
      <c r="X70">
        <v>4.78</v>
      </c>
      <c r="Y70">
        <v>0</v>
      </c>
      <c r="Z70">
        <v>0</v>
      </c>
      <c r="AA70">
        <v>28.7</v>
      </c>
    </row>
    <row r="71" spans="7:27">
      <c r="G71" t="s">
        <v>113</v>
      </c>
      <c r="H71" s="115">
        <v>0</v>
      </c>
      <c r="I71" s="88">
        <v>14.35</v>
      </c>
      <c r="J71" s="88">
        <v>0</v>
      </c>
      <c r="K71" s="88">
        <v>0</v>
      </c>
      <c r="L71" s="88">
        <v>0</v>
      </c>
      <c r="M71" s="116">
        <v>0</v>
      </c>
      <c r="N71" s="115">
        <v>-6.46</v>
      </c>
      <c r="O71" s="88">
        <v>0</v>
      </c>
      <c r="P71" s="88">
        <v>-30</v>
      </c>
      <c r="Q71" s="88">
        <v>-45</v>
      </c>
      <c r="R71" s="88">
        <v>0</v>
      </c>
      <c r="S71" s="116">
        <v>0</v>
      </c>
      <c r="U71" s="115">
        <v>-81.459999999999994</v>
      </c>
      <c r="V71" s="116">
        <v>14.35</v>
      </c>
      <c r="W71">
        <v>-6.46</v>
      </c>
      <c r="X71">
        <v>14.35</v>
      </c>
      <c r="Y71">
        <v>0</v>
      </c>
      <c r="Z71">
        <v>-45</v>
      </c>
      <c r="AA71">
        <v>-30</v>
      </c>
    </row>
    <row r="72" spans="7:27">
      <c r="G72" t="s">
        <v>114</v>
      </c>
      <c r="H72" s="115">
        <v>4.07</v>
      </c>
      <c r="I72" s="88">
        <v>33.47</v>
      </c>
      <c r="J72" s="88">
        <v>9.57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47.11</v>
      </c>
      <c r="W72">
        <v>4.07</v>
      </c>
      <c r="X72">
        <v>33.47</v>
      </c>
      <c r="Y72">
        <v>0</v>
      </c>
      <c r="Z72">
        <v>0</v>
      </c>
      <c r="AA72">
        <v>9.57</v>
      </c>
    </row>
    <row r="73" spans="7:27">
      <c r="G73" t="s">
        <v>115</v>
      </c>
      <c r="H73" s="115">
        <v>31.57</v>
      </c>
      <c r="I73" s="88">
        <v>19.13</v>
      </c>
      <c r="J73" s="88">
        <v>0</v>
      </c>
      <c r="K73" s="88">
        <v>0</v>
      </c>
      <c r="L73" s="88">
        <v>0.96</v>
      </c>
      <c r="M73" s="116">
        <v>0</v>
      </c>
      <c r="N73" s="115">
        <v>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-10</v>
      </c>
      <c r="V73" s="116">
        <v>51.66</v>
      </c>
      <c r="W73">
        <v>31.57</v>
      </c>
      <c r="X73">
        <v>19.13</v>
      </c>
      <c r="Y73">
        <v>0.96</v>
      </c>
      <c r="Z73">
        <v>0</v>
      </c>
      <c r="AA73">
        <v>-10</v>
      </c>
    </row>
    <row r="74" spans="7:27">
      <c r="G74" t="s">
        <v>116</v>
      </c>
      <c r="H74" s="115">
        <v>31.56</v>
      </c>
      <c r="I74" s="88">
        <v>14.35</v>
      </c>
      <c r="J74" s="88">
        <v>28.7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74.61</v>
      </c>
      <c r="W74">
        <v>31.56</v>
      </c>
      <c r="X74">
        <v>14.35</v>
      </c>
      <c r="Y74">
        <v>0</v>
      </c>
      <c r="Z74">
        <v>0</v>
      </c>
      <c r="AA74">
        <v>28.7</v>
      </c>
    </row>
    <row r="75" spans="7:27">
      <c r="G75" t="s">
        <v>117</v>
      </c>
      <c r="H75" s="115">
        <v>43.05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-45</v>
      </c>
      <c r="P75" s="88">
        <v>0</v>
      </c>
      <c r="Q75" s="88">
        <v>0</v>
      </c>
      <c r="R75" s="88">
        <v>0</v>
      </c>
      <c r="S75" s="116">
        <v>0</v>
      </c>
      <c r="U75" s="115">
        <v>-45</v>
      </c>
      <c r="V75" s="116">
        <v>43.05</v>
      </c>
      <c r="W75">
        <v>43.05</v>
      </c>
      <c r="X75">
        <v>-45</v>
      </c>
      <c r="Y75">
        <v>0</v>
      </c>
      <c r="Z75">
        <v>0</v>
      </c>
      <c r="AA75">
        <v>0</v>
      </c>
    </row>
    <row r="76" spans="7:27">
      <c r="G76" t="s">
        <v>118</v>
      </c>
      <c r="H76" s="115">
        <v>38.270000000000003</v>
      </c>
      <c r="I76" s="88">
        <v>0</v>
      </c>
      <c r="J76" s="88">
        <v>38.26</v>
      </c>
      <c r="K76" s="88">
        <v>0</v>
      </c>
      <c r="L76" s="88">
        <v>0</v>
      </c>
      <c r="M76" s="116">
        <v>0</v>
      </c>
      <c r="N76" s="115">
        <v>0</v>
      </c>
      <c r="O76" s="88">
        <v>-5</v>
      </c>
      <c r="P76" s="88">
        <v>0</v>
      </c>
      <c r="Q76" s="88">
        <v>-50</v>
      </c>
      <c r="R76" s="88">
        <v>0</v>
      </c>
      <c r="S76" s="116">
        <v>0</v>
      </c>
      <c r="U76" s="115">
        <v>-55</v>
      </c>
      <c r="V76" s="116">
        <v>76.53</v>
      </c>
      <c r="W76">
        <v>38.270000000000003</v>
      </c>
      <c r="X76">
        <v>-5</v>
      </c>
      <c r="Y76">
        <v>0</v>
      </c>
      <c r="Z76">
        <v>-50</v>
      </c>
      <c r="AA76">
        <v>38.26</v>
      </c>
    </row>
    <row r="77" spans="7:27">
      <c r="G77" t="s">
        <v>119</v>
      </c>
      <c r="H77" s="115">
        <v>27.74</v>
      </c>
      <c r="I77" s="88">
        <v>0</v>
      </c>
      <c r="J77" s="88">
        <v>28.7</v>
      </c>
      <c r="K77" s="88">
        <v>0</v>
      </c>
      <c r="L77" s="88">
        <v>0</v>
      </c>
      <c r="M77" s="116">
        <v>0</v>
      </c>
      <c r="N77" s="115">
        <v>0</v>
      </c>
      <c r="O77" s="88">
        <v>-16</v>
      </c>
      <c r="P77" s="88">
        <v>0</v>
      </c>
      <c r="Q77" s="88">
        <v>0</v>
      </c>
      <c r="R77" s="88">
        <v>0</v>
      </c>
      <c r="S77" s="116">
        <v>0</v>
      </c>
      <c r="U77" s="115">
        <v>-16</v>
      </c>
      <c r="V77" s="116">
        <v>56.44</v>
      </c>
      <c r="W77">
        <v>27.74</v>
      </c>
      <c r="X77">
        <v>-16</v>
      </c>
      <c r="Y77">
        <v>0</v>
      </c>
      <c r="Z77">
        <v>0</v>
      </c>
      <c r="AA77">
        <v>28.7</v>
      </c>
    </row>
    <row r="78" spans="7:27">
      <c r="G78" t="s">
        <v>120</v>
      </c>
      <c r="H78" s="115">
        <v>26.78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-10</v>
      </c>
      <c r="P78" s="88">
        <v>-15</v>
      </c>
      <c r="Q78" s="88">
        <v>0</v>
      </c>
      <c r="R78" s="88">
        <v>0</v>
      </c>
      <c r="S78" s="116">
        <v>0</v>
      </c>
      <c r="U78" s="115">
        <v>-25</v>
      </c>
      <c r="V78" s="116">
        <v>26.78</v>
      </c>
      <c r="W78">
        <v>26.78</v>
      </c>
      <c r="X78">
        <v>-10</v>
      </c>
      <c r="Y78">
        <v>0</v>
      </c>
      <c r="Z78">
        <v>0</v>
      </c>
      <c r="AA78">
        <v>-15</v>
      </c>
    </row>
    <row r="79" spans="7:27">
      <c r="G79" t="s">
        <v>121</v>
      </c>
      <c r="H79" s="115">
        <v>10.52</v>
      </c>
      <c r="I79" s="88">
        <v>0</v>
      </c>
      <c r="J79" s="88">
        <v>0</v>
      </c>
      <c r="K79" s="88">
        <v>1.91</v>
      </c>
      <c r="L79" s="88">
        <v>0.96</v>
      </c>
      <c r="M79" s="116">
        <v>0</v>
      </c>
      <c r="N79" s="115">
        <v>0</v>
      </c>
      <c r="O79" s="88">
        <v>-60</v>
      </c>
      <c r="P79" s="88">
        <v>0</v>
      </c>
      <c r="Q79" s="88">
        <v>0</v>
      </c>
      <c r="R79" s="88">
        <v>0</v>
      </c>
      <c r="S79" s="116">
        <v>0</v>
      </c>
      <c r="U79" s="115">
        <v>-60</v>
      </c>
      <c r="V79" s="116">
        <v>13.39</v>
      </c>
      <c r="W79">
        <v>10.52</v>
      </c>
      <c r="X79">
        <v>-60</v>
      </c>
      <c r="Y79">
        <v>0.96</v>
      </c>
      <c r="Z79">
        <v>1.91</v>
      </c>
      <c r="AA79">
        <v>0</v>
      </c>
    </row>
    <row r="80" spans="7:27">
      <c r="G80" t="s">
        <v>122</v>
      </c>
      <c r="H80" s="115">
        <v>44.95</v>
      </c>
      <c r="I80" s="88">
        <v>0</v>
      </c>
      <c r="J80" s="88">
        <v>9.57</v>
      </c>
      <c r="K80" s="88">
        <v>23.92</v>
      </c>
      <c r="L80" s="88">
        <v>0</v>
      </c>
      <c r="M80" s="116">
        <v>0</v>
      </c>
      <c r="N80" s="115">
        <v>0</v>
      </c>
      <c r="O80" s="88">
        <v>-42</v>
      </c>
      <c r="P80" s="88">
        <v>0</v>
      </c>
      <c r="Q80" s="88">
        <v>0</v>
      </c>
      <c r="R80" s="88">
        <v>0</v>
      </c>
      <c r="S80" s="116">
        <v>0</v>
      </c>
      <c r="U80" s="115">
        <v>-42</v>
      </c>
      <c r="V80" s="116">
        <v>78.44</v>
      </c>
      <c r="W80">
        <v>44.95</v>
      </c>
      <c r="X80">
        <v>-42</v>
      </c>
      <c r="Y80">
        <v>0</v>
      </c>
      <c r="Z80">
        <v>23.92</v>
      </c>
      <c r="AA80">
        <v>9.57</v>
      </c>
    </row>
    <row r="81" spans="7:27">
      <c r="G81" t="s">
        <v>123</v>
      </c>
      <c r="H81" s="115">
        <v>51.66</v>
      </c>
      <c r="I81" s="88">
        <v>0</v>
      </c>
      <c r="J81" s="88">
        <v>33.479999999999997</v>
      </c>
      <c r="K81" s="88">
        <v>1.91</v>
      </c>
      <c r="L81" s="88">
        <v>0</v>
      </c>
      <c r="M81" s="116">
        <v>0</v>
      </c>
      <c r="N81" s="115">
        <v>0</v>
      </c>
      <c r="O81" s="88">
        <v>-55</v>
      </c>
      <c r="P81" s="88">
        <v>0</v>
      </c>
      <c r="Q81" s="88">
        <v>0</v>
      </c>
      <c r="R81" s="88">
        <v>0</v>
      </c>
      <c r="S81" s="116">
        <v>0</v>
      </c>
      <c r="U81" s="115">
        <v>-55</v>
      </c>
      <c r="V81" s="116">
        <v>87.05</v>
      </c>
      <c r="W81">
        <v>51.66</v>
      </c>
      <c r="X81">
        <v>-55</v>
      </c>
      <c r="Y81">
        <v>0</v>
      </c>
      <c r="Z81">
        <v>1.91</v>
      </c>
      <c r="AA81">
        <v>33.479999999999997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4.78</v>
      </c>
      <c r="L82" s="88">
        <v>0</v>
      </c>
      <c r="M82" s="116">
        <v>0</v>
      </c>
      <c r="N82" s="115">
        <v>0</v>
      </c>
      <c r="O82" s="88">
        <v>-48</v>
      </c>
      <c r="P82" s="88">
        <v>-20</v>
      </c>
      <c r="Q82" s="88">
        <v>0</v>
      </c>
      <c r="R82" s="88">
        <v>0</v>
      </c>
      <c r="S82" s="116">
        <v>0</v>
      </c>
      <c r="U82" s="115">
        <v>-68</v>
      </c>
      <c r="V82" s="116">
        <v>4.78</v>
      </c>
      <c r="W82">
        <v>0</v>
      </c>
      <c r="X82">
        <v>-48</v>
      </c>
      <c r="Y82">
        <v>0</v>
      </c>
      <c r="Z82">
        <v>4.78</v>
      </c>
      <c r="AA82">
        <v>-20</v>
      </c>
    </row>
    <row r="83" spans="7:27">
      <c r="G83" t="s">
        <v>125</v>
      </c>
      <c r="H83" s="115">
        <v>53.57</v>
      </c>
      <c r="I83" s="88">
        <v>0</v>
      </c>
      <c r="J83" s="88">
        <v>0</v>
      </c>
      <c r="K83" s="88">
        <v>1.91</v>
      </c>
      <c r="L83" s="88">
        <v>0</v>
      </c>
      <c r="M83" s="116">
        <v>0</v>
      </c>
      <c r="N83" s="115">
        <v>0</v>
      </c>
      <c r="O83" s="88">
        <v>-15</v>
      </c>
      <c r="P83" s="88">
        <v>-20</v>
      </c>
      <c r="Q83" s="88">
        <v>0</v>
      </c>
      <c r="R83" s="88">
        <v>0</v>
      </c>
      <c r="S83" s="116">
        <v>0</v>
      </c>
      <c r="U83" s="115">
        <v>-35</v>
      </c>
      <c r="V83" s="116">
        <v>55.48</v>
      </c>
      <c r="W83">
        <v>53.57</v>
      </c>
      <c r="X83">
        <v>-15</v>
      </c>
      <c r="Y83">
        <v>0</v>
      </c>
      <c r="Z83">
        <v>1.91</v>
      </c>
      <c r="AA83">
        <v>-20</v>
      </c>
    </row>
    <row r="84" spans="7:27">
      <c r="G84" t="s">
        <v>126</v>
      </c>
      <c r="H84" s="115">
        <v>69.84</v>
      </c>
      <c r="I84" s="88">
        <v>0</v>
      </c>
      <c r="J84" s="88">
        <v>38.26</v>
      </c>
      <c r="K84" s="88">
        <v>1.91</v>
      </c>
      <c r="L84" s="88">
        <v>0</v>
      </c>
      <c r="M84" s="116">
        <v>0</v>
      </c>
      <c r="N84" s="115">
        <v>0</v>
      </c>
      <c r="O84" s="88">
        <v>-9</v>
      </c>
      <c r="P84" s="88">
        <v>0</v>
      </c>
      <c r="Q84" s="88">
        <v>0</v>
      </c>
      <c r="R84" s="88">
        <v>0</v>
      </c>
      <c r="S84" s="116">
        <v>0</v>
      </c>
      <c r="U84" s="115">
        <v>-9</v>
      </c>
      <c r="V84" s="116">
        <v>110.01</v>
      </c>
      <c r="W84">
        <v>69.84</v>
      </c>
      <c r="X84">
        <v>-9</v>
      </c>
      <c r="Y84">
        <v>0</v>
      </c>
      <c r="Z84">
        <v>1.91</v>
      </c>
      <c r="AA84">
        <v>38.26</v>
      </c>
    </row>
    <row r="85" spans="7:27">
      <c r="G85" t="s">
        <v>127</v>
      </c>
      <c r="H85" s="115">
        <v>14.35</v>
      </c>
      <c r="I85" s="88">
        <v>0</v>
      </c>
      <c r="J85" s="88">
        <v>28.7</v>
      </c>
      <c r="K85" s="88">
        <v>14.35</v>
      </c>
      <c r="L85" s="88">
        <v>5.26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62.66</v>
      </c>
      <c r="W85">
        <v>14.35</v>
      </c>
      <c r="X85">
        <v>0</v>
      </c>
      <c r="Y85">
        <v>5.26</v>
      </c>
      <c r="Z85">
        <v>14.35</v>
      </c>
      <c r="AA85">
        <v>28.7</v>
      </c>
    </row>
    <row r="86" spans="7:27">
      <c r="G86" t="s">
        <v>128</v>
      </c>
      <c r="H86" s="115">
        <v>26.79</v>
      </c>
      <c r="I86" s="88">
        <v>0</v>
      </c>
      <c r="J86" s="88">
        <v>0</v>
      </c>
      <c r="K86" s="88">
        <v>4.78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31.57</v>
      </c>
      <c r="W86">
        <v>26.79</v>
      </c>
      <c r="X86">
        <v>0</v>
      </c>
      <c r="Y86">
        <v>0</v>
      </c>
      <c r="Z86">
        <v>4.78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0.33</v>
      </c>
      <c r="M87" s="116">
        <v>0</v>
      </c>
      <c r="N87" s="115">
        <v>0</v>
      </c>
      <c r="O87" s="88">
        <v>0</v>
      </c>
      <c r="P87" s="88">
        <v>-10</v>
      </c>
      <c r="Q87" s="88">
        <v>0</v>
      </c>
      <c r="R87" s="88">
        <v>0</v>
      </c>
      <c r="S87" s="116">
        <v>0</v>
      </c>
      <c r="U87" s="115">
        <v>-10</v>
      </c>
      <c r="V87" s="116">
        <v>0.33</v>
      </c>
      <c r="W87">
        <v>0</v>
      </c>
      <c r="X87">
        <v>0</v>
      </c>
      <c r="Y87">
        <v>0.33</v>
      </c>
      <c r="Z87">
        <v>0</v>
      </c>
      <c r="AA87">
        <v>-10</v>
      </c>
    </row>
    <row r="88" spans="7:27">
      <c r="G88" t="s">
        <v>130</v>
      </c>
      <c r="H88" s="115">
        <v>0</v>
      </c>
      <c r="I88" s="88">
        <v>0</v>
      </c>
      <c r="J88" s="88">
        <v>23.91</v>
      </c>
      <c r="K88" s="88">
        <v>0</v>
      </c>
      <c r="L88" s="88">
        <v>0.96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24.87</v>
      </c>
      <c r="W88">
        <v>0</v>
      </c>
      <c r="X88">
        <v>0</v>
      </c>
      <c r="Y88">
        <v>0.96</v>
      </c>
      <c r="Z88">
        <v>0</v>
      </c>
      <c r="AA88">
        <v>23.91</v>
      </c>
    </row>
    <row r="89" spans="7:27">
      <c r="G89" t="s">
        <v>131</v>
      </c>
      <c r="H89" s="115">
        <v>51.65</v>
      </c>
      <c r="I89" s="88">
        <v>0</v>
      </c>
      <c r="J89" s="88">
        <v>47.83</v>
      </c>
      <c r="K89" s="88">
        <v>0</v>
      </c>
      <c r="L89" s="88">
        <v>0.96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100.44</v>
      </c>
      <c r="W89">
        <v>51.65</v>
      </c>
      <c r="X89">
        <v>0</v>
      </c>
      <c r="Y89">
        <v>0.96</v>
      </c>
      <c r="Z89">
        <v>0</v>
      </c>
      <c r="AA89">
        <v>47.83</v>
      </c>
    </row>
    <row r="90" spans="7:27">
      <c r="G90" t="s">
        <v>132</v>
      </c>
      <c r="H90" s="115">
        <v>53.57</v>
      </c>
      <c r="I90" s="88">
        <v>0</v>
      </c>
      <c r="J90" s="88">
        <v>14.35</v>
      </c>
      <c r="K90" s="88">
        <v>0</v>
      </c>
      <c r="L90" s="88">
        <v>0.96</v>
      </c>
      <c r="M90" s="116">
        <v>0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68.88</v>
      </c>
      <c r="W90">
        <v>53.57</v>
      </c>
      <c r="X90">
        <v>-10</v>
      </c>
      <c r="Y90">
        <v>0.96</v>
      </c>
      <c r="Z90">
        <v>0</v>
      </c>
      <c r="AA90">
        <v>14.35</v>
      </c>
    </row>
    <row r="91" spans="7:27">
      <c r="G91" t="s">
        <v>133</v>
      </c>
      <c r="H91" s="115">
        <v>85.14</v>
      </c>
      <c r="I91" s="88">
        <v>0</v>
      </c>
      <c r="J91" s="88">
        <v>4.78</v>
      </c>
      <c r="K91" s="88">
        <v>0</v>
      </c>
      <c r="L91" s="88">
        <v>6.22</v>
      </c>
      <c r="M91" s="116">
        <v>0</v>
      </c>
      <c r="N91" s="115">
        <v>0</v>
      </c>
      <c r="O91" s="88">
        <v>-25</v>
      </c>
      <c r="P91" s="88">
        <v>0</v>
      </c>
      <c r="Q91" s="88">
        <v>0</v>
      </c>
      <c r="R91" s="88">
        <v>0</v>
      </c>
      <c r="S91" s="116">
        <v>0</v>
      </c>
      <c r="U91" s="115">
        <v>-25</v>
      </c>
      <c r="V91" s="116">
        <v>96.14</v>
      </c>
      <c r="W91">
        <v>85.14</v>
      </c>
      <c r="X91">
        <v>-25</v>
      </c>
      <c r="Y91">
        <v>6.22</v>
      </c>
      <c r="Z91">
        <v>0</v>
      </c>
      <c r="AA91">
        <v>4.78</v>
      </c>
    </row>
    <row r="92" spans="7:27">
      <c r="G92" t="s">
        <v>134</v>
      </c>
      <c r="H92" s="115">
        <v>31.57</v>
      </c>
      <c r="I92" s="88">
        <v>0</v>
      </c>
      <c r="J92" s="88">
        <v>19.13</v>
      </c>
      <c r="K92" s="88">
        <v>0</v>
      </c>
      <c r="L92" s="88">
        <v>0</v>
      </c>
      <c r="M92" s="116">
        <v>0</v>
      </c>
      <c r="N92" s="115">
        <v>0</v>
      </c>
      <c r="O92" s="88">
        <v>-25</v>
      </c>
      <c r="P92" s="88">
        <v>0</v>
      </c>
      <c r="Q92" s="88">
        <v>0</v>
      </c>
      <c r="R92" s="88">
        <v>-3</v>
      </c>
      <c r="S92" s="116">
        <v>0</v>
      </c>
      <c r="U92" s="115">
        <v>-28</v>
      </c>
      <c r="V92" s="116">
        <v>50.7</v>
      </c>
      <c r="W92">
        <v>31.57</v>
      </c>
      <c r="X92">
        <v>-25</v>
      </c>
      <c r="Y92">
        <v>-3</v>
      </c>
      <c r="Z92">
        <v>0</v>
      </c>
      <c r="AA92">
        <v>19.13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-21.71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-41.71</v>
      </c>
      <c r="V93" s="116">
        <v>0</v>
      </c>
      <c r="W93">
        <v>-21.71</v>
      </c>
      <c r="X93">
        <v>-20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28.7</v>
      </c>
      <c r="K94" s="88">
        <v>0</v>
      </c>
      <c r="L94" s="88">
        <v>0</v>
      </c>
      <c r="M94" s="116">
        <v>0</v>
      </c>
      <c r="N94" s="115">
        <v>-10.85</v>
      </c>
      <c r="O94" s="88">
        <v>-45</v>
      </c>
      <c r="P94" s="88">
        <v>0</v>
      </c>
      <c r="Q94" s="88">
        <v>0</v>
      </c>
      <c r="R94" s="88">
        <v>0</v>
      </c>
      <c r="S94" s="116">
        <v>0</v>
      </c>
      <c r="U94" s="115">
        <v>-55.85</v>
      </c>
      <c r="V94" s="116">
        <v>28.7</v>
      </c>
      <c r="W94">
        <v>-10.85</v>
      </c>
      <c r="X94">
        <v>-45</v>
      </c>
      <c r="Y94">
        <v>0</v>
      </c>
      <c r="Z94">
        <v>0</v>
      </c>
      <c r="AA94">
        <v>28.7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-19</v>
      </c>
      <c r="O95" s="88">
        <v>-15</v>
      </c>
      <c r="P95" s="88">
        <v>-10</v>
      </c>
      <c r="Q95" s="88">
        <v>0</v>
      </c>
      <c r="R95" s="88">
        <v>0</v>
      </c>
      <c r="S95" s="116">
        <v>0</v>
      </c>
      <c r="U95" s="115">
        <v>-44</v>
      </c>
      <c r="V95" s="116">
        <v>0</v>
      </c>
      <c r="W95">
        <v>-19</v>
      </c>
      <c r="X95">
        <v>-15</v>
      </c>
      <c r="Y95">
        <v>0</v>
      </c>
      <c r="Z95">
        <v>0</v>
      </c>
      <c r="AA95">
        <v>-10</v>
      </c>
    </row>
    <row r="96" spans="7:27">
      <c r="G96" t="s">
        <v>138</v>
      </c>
      <c r="H96" s="115">
        <v>0</v>
      </c>
      <c r="I96" s="88">
        <v>0</v>
      </c>
      <c r="J96" s="88">
        <v>14.35</v>
      </c>
      <c r="K96" s="88">
        <v>0</v>
      </c>
      <c r="L96" s="88">
        <v>0</v>
      </c>
      <c r="M96" s="116">
        <v>0</v>
      </c>
      <c r="N96" s="115">
        <v>-23</v>
      </c>
      <c r="O96" s="88">
        <v>-20</v>
      </c>
      <c r="P96" s="88">
        <v>0</v>
      </c>
      <c r="Q96" s="88">
        <v>0</v>
      </c>
      <c r="R96" s="88">
        <v>0</v>
      </c>
      <c r="S96" s="116">
        <v>0</v>
      </c>
      <c r="U96" s="115">
        <v>-43</v>
      </c>
      <c r="V96" s="116">
        <v>14.35</v>
      </c>
      <c r="W96">
        <v>-23</v>
      </c>
      <c r="X96">
        <v>-20</v>
      </c>
      <c r="Y96">
        <v>0</v>
      </c>
      <c r="Z96">
        <v>0</v>
      </c>
      <c r="AA96">
        <v>14.35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1.91</v>
      </c>
      <c r="M97" s="116">
        <v>0</v>
      </c>
      <c r="N97" s="115">
        <v>-21</v>
      </c>
      <c r="O97" s="88">
        <v>-20</v>
      </c>
      <c r="P97" s="88">
        <v>0</v>
      </c>
      <c r="Q97" s="88">
        <v>0</v>
      </c>
      <c r="R97" s="88">
        <v>0</v>
      </c>
      <c r="S97" s="116">
        <v>0</v>
      </c>
      <c r="U97" s="115">
        <v>-41</v>
      </c>
      <c r="V97" s="116">
        <v>1.91</v>
      </c>
      <c r="W97">
        <v>-21</v>
      </c>
      <c r="X97">
        <v>-20</v>
      </c>
      <c r="Y97">
        <v>1.91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-23</v>
      </c>
      <c r="O98" s="88">
        <v>-20</v>
      </c>
      <c r="P98" s="88">
        <v>0</v>
      </c>
      <c r="Q98" s="88">
        <v>0</v>
      </c>
      <c r="R98" s="88">
        <v>0</v>
      </c>
      <c r="S98" s="116">
        <v>0</v>
      </c>
      <c r="U98" s="115">
        <v>-43</v>
      </c>
      <c r="V98" s="116">
        <v>0</v>
      </c>
      <c r="W98">
        <v>-23</v>
      </c>
      <c r="X98">
        <v>-20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0.56229750000000001</v>
      </c>
      <c r="I99" s="111">
        <f t="shared" ref="I99:BQ99" si="1">SUM(I3:I98)/4000</f>
        <v>5.6202499999999996E-2</v>
      </c>
      <c r="J99" s="111">
        <f t="shared" si="1"/>
        <v>0.50939249999999991</v>
      </c>
      <c r="K99" s="111">
        <f t="shared" si="1"/>
        <v>7.6997499999999997E-2</v>
      </c>
      <c r="L99" s="111">
        <f t="shared" si="1"/>
        <v>1.2045E-2</v>
      </c>
      <c r="M99" s="111">
        <f t="shared" si="1"/>
        <v>0</v>
      </c>
      <c r="N99" s="110">
        <f t="shared" si="1"/>
        <v>-0.35622000000000004</v>
      </c>
      <c r="O99" s="111">
        <f t="shared" si="1"/>
        <v>-0.39974999999999999</v>
      </c>
      <c r="P99" s="111">
        <f t="shared" si="1"/>
        <v>-0.41249999999999998</v>
      </c>
      <c r="Q99" s="111">
        <f t="shared" si="1"/>
        <v>-2.375E-2</v>
      </c>
      <c r="R99" s="111">
        <f t="shared" si="1"/>
        <v>-1E-3</v>
      </c>
      <c r="S99" s="112">
        <f t="shared" si="1"/>
        <v>0</v>
      </c>
      <c r="U99" s="110">
        <f t="shared" si="1"/>
        <v>-1.1932199999999999</v>
      </c>
      <c r="V99" s="112">
        <f t="shared" si="1"/>
        <v>1.2169349999999994</v>
      </c>
      <c r="W99">
        <f t="shared" si="1"/>
        <v>0.20607750000000002</v>
      </c>
      <c r="X99">
        <f t="shared" si="1"/>
        <v>-0.34354749999999989</v>
      </c>
      <c r="Y99">
        <f t="shared" si="1"/>
        <v>1.1044999999999999E-2</v>
      </c>
      <c r="Z99">
        <f t="shared" si="1"/>
        <v>5.3247499999999989E-2</v>
      </c>
      <c r="AA99">
        <f t="shared" si="1"/>
        <v>9.6892499999999965E-2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417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1.1499999999999999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1.1499999999999999</v>
      </c>
      <c r="W37">
        <v>1.1499999999999999</v>
      </c>
    </row>
    <row r="38" spans="7:23">
      <c r="G38" t="s">
        <v>80</v>
      </c>
      <c r="H38" s="115">
        <v>24.97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24.97</v>
      </c>
      <c r="W38">
        <v>24.97</v>
      </c>
    </row>
    <row r="39" spans="7:23">
      <c r="G39" t="s">
        <v>81</v>
      </c>
      <c r="H39" s="115">
        <v>31.28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31.28</v>
      </c>
      <c r="W39">
        <v>31.28</v>
      </c>
    </row>
    <row r="40" spans="7:23">
      <c r="G40" t="s">
        <v>82</v>
      </c>
      <c r="H40" s="115">
        <v>58.74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58.74</v>
      </c>
      <c r="W40">
        <v>58.74</v>
      </c>
    </row>
    <row r="41" spans="7:23">
      <c r="G41" t="s">
        <v>83</v>
      </c>
      <c r="H41" s="115">
        <v>70.88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70.88</v>
      </c>
      <c r="W41">
        <v>70.88</v>
      </c>
    </row>
    <row r="42" spans="7:23">
      <c r="G42" t="s">
        <v>84</v>
      </c>
      <c r="H42" s="115">
        <v>86.19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86.19</v>
      </c>
      <c r="W42">
        <v>86.19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54.3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54.3</v>
      </c>
      <c r="W47">
        <v>54.3</v>
      </c>
    </row>
    <row r="48" spans="7:23">
      <c r="G48" t="s">
        <v>90</v>
      </c>
      <c r="H48" s="115">
        <v>57.11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57.11</v>
      </c>
      <c r="W48">
        <v>57.11</v>
      </c>
    </row>
    <row r="49" spans="7:23">
      <c r="G49" t="s">
        <v>91</v>
      </c>
      <c r="H49" s="115">
        <v>62.94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62.94</v>
      </c>
      <c r="W49">
        <v>62.94</v>
      </c>
    </row>
    <row r="50" spans="7:23">
      <c r="G50" t="s">
        <v>92</v>
      </c>
      <c r="H50" s="115">
        <v>62.94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62.94</v>
      </c>
      <c r="W50">
        <v>62.94</v>
      </c>
    </row>
    <row r="51" spans="7:23">
      <c r="G51" t="s">
        <v>93</v>
      </c>
      <c r="H51" s="115">
        <v>48.21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48.21</v>
      </c>
      <c r="W51">
        <v>48.21</v>
      </c>
    </row>
    <row r="52" spans="7:23">
      <c r="G52" t="s">
        <v>94</v>
      </c>
      <c r="H52" s="115">
        <v>37.5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37.5</v>
      </c>
      <c r="W52">
        <v>37.5</v>
      </c>
    </row>
    <row r="53" spans="7:23">
      <c r="G53" t="s">
        <v>95</v>
      </c>
      <c r="H53" s="115">
        <v>30.61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30.61</v>
      </c>
      <c r="W53">
        <v>30.61</v>
      </c>
    </row>
    <row r="54" spans="7:23">
      <c r="G54" t="s">
        <v>96</v>
      </c>
      <c r="H54" s="115">
        <v>55.58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55.58</v>
      </c>
      <c r="W54">
        <v>55.58</v>
      </c>
    </row>
    <row r="55" spans="7:23">
      <c r="G55" t="s">
        <v>97</v>
      </c>
      <c r="H55" s="115">
        <v>24.87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24.87</v>
      </c>
      <c r="W55">
        <v>24.87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0.17681750000000002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0.17681750000000002</v>
      </c>
      <c r="W99">
        <f t="shared" si="1"/>
        <v>0.17681750000000002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44835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67.594265236332973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668.30610891971594</v>
      </c>
      <c r="P3" s="77">
        <v>78.44</v>
      </c>
      <c r="Q3" s="77">
        <v>19.13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28.15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-27</v>
      </c>
      <c r="AA3" s="117">
        <f>STOA!H3</f>
        <v>28.41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9.95067287325009</v>
      </c>
      <c r="AD3">
        <f>SUM(B3:AB3,AI3:AR3)-AC3</f>
        <v>758.96847984859846</v>
      </c>
      <c r="AE3">
        <f>'IDT-1'!B3</f>
        <v>0</v>
      </c>
      <c r="AF3" s="26"/>
      <c r="AG3">
        <f>SUM(AD3:AF3)</f>
        <v>758.96847984859846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46.11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672.56901396248054</v>
      </c>
      <c r="P4" s="77">
        <v>78.44</v>
      </c>
      <c r="Q4" s="77">
        <v>19.13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27.78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-50</v>
      </c>
      <c r="AA4" s="117">
        <f>STOA!H4</f>
        <v>28.41</v>
      </c>
      <c r="AB4" s="117">
        <f>-STOA!N4</f>
        <v>-153.12</v>
      </c>
      <c r="AC4">
        <f t="shared" si="0"/>
        <v>10.273833836557181</v>
      </c>
      <c r="AD4">
        <f t="shared" ref="AD4:AD67" si="1">SUM(B4:AB4,AI4:AR4)-AC4</f>
        <v>749.16395869172311</v>
      </c>
      <c r="AE4">
        <f>'IDT-1'!B4</f>
        <v>0</v>
      </c>
      <c r="AF4" s="26"/>
      <c r="AG4">
        <f t="shared" ref="AG4:AG67" si="2">SUM(AD4:AF4)</f>
        <v>749.16395869172311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46.11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665.01763714232561</v>
      </c>
      <c r="P5" s="77">
        <v>78.44</v>
      </c>
      <c r="Q5" s="77">
        <v>19.13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25.599999999999998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-65</v>
      </c>
      <c r="AA5" s="117">
        <f>STOA!H5</f>
        <v>28.41</v>
      </c>
      <c r="AB5" s="117">
        <f>-STOA!N5</f>
        <v>-153.12</v>
      </c>
      <c r="AC5">
        <f t="shared" si="0"/>
        <v>10.321369633372747</v>
      </c>
      <c r="AD5">
        <f t="shared" si="1"/>
        <v>724.38504607475261</v>
      </c>
      <c r="AE5">
        <f>'IDT-1'!B5</f>
        <v>0</v>
      </c>
      <c r="AF5" s="26"/>
      <c r="AG5">
        <f t="shared" si="2"/>
        <v>724.38504607475261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46.11</v>
      </c>
      <c r="H6">
        <f>PPCL_Spot!P6</f>
        <v>0</v>
      </c>
      <c r="I6">
        <f>Bawana_NG!P6</f>
        <v>76.36999999999999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646.13254921444195</v>
      </c>
      <c r="P6" s="77">
        <v>78.44</v>
      </c>
      <c r="Q6" s="77">
        <v>19.13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25.240000000000002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-88</v>
      </c>
      <c r="AA6" s="117">
        <f>STOA!H6</f>
        <v>28.41</v>
      </c>
      <c r="AB6" s="117">
        <f>-STOA!N6</f>
        <v>-153.12</v>
      </c>
      <c r="AC6">
        <f t="shared" si="0"/>
        <v>10.356209792617864</v>
      </c>
      <c r="AD6">
        <f t="shared" si="1"/>
        <v>682.10511798762388</v>
      </c>
      <c r="AE6">
        <f>'IDT-1'!B6</f>
        <v>0</v>
      </c>
      <c r="AF6" s="26"/>
      <c r="AG6">
        <f t="shared" si="2"/>
        <v>682.10511798762388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46.11</v>
      </c>
      <c r="H7">
        <f>PPCL_Spot!P7</f>
        <v>0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645.1651944539168</v>
      </c>
      <c r="P7" s="77">
        <v>78.44</v>
      </c>
      <c r="Q7" s="77">
        <v>19.13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24.56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-105</v>
      </c>
      <c r="AA7" s="117">
        <f>STOA!H7</f>
        <v>28.41</v>
      </c>
      <c r="AB7" s="117">
        <f>-STOA!N7</f>
        <v>-153.12</v>
      </c>
      <c r="AC7">
        <f t="shared" si="0"/>
        <v>10.492641238602562</v>
      </c>
      <c r="AD7">
        <f t="shared" si="1"/>
        <v>663.32133178111405</v>
      </c>
      <c r="AE7">
        <f>'IDT-1'!B7</f>
        <v>0</v>
      </c>
      <c r="AF7" s="26"/>
      <c r="AG7">
        <f t="shared" si="2"/>
        <v>663.32133178111405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46.11</v>
      </c>
      <c r="H8">
        <f>PPCL_Spot!P8</f>
        <v>0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646.70897208548558</v>
      </c>
      <c r="P8" s="77">
        <v>78.44</v>
      </c>
      <c r="Q8" s="77">
        <v>19.13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24.349999999999998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-119</v>
      </c>
      <c r="AA8" s="117">
        <f>STOA!H8</f>
        <v>28.41</v>
      </c>
      <c r="AB8" s="117">
        <f>-STOA!N8</f>
        <v>-153.12</v>
      </c>
      <c r="AC8">
        <f t="shared" si="0"/>
        <v>10.628672267071103</v>
      </c>
      <c r="AD8">
        <f t="shared" si="1"/>
        <v>650.51907838421425</v>
      </c>
      <c r="AE8">
        <f>'IDT-1'!B8</f>
        <v>0</v>
      </c>
      <c r="AF8" s="26"/>
      <c r="AG8">
        <f t="shared" si="2"/>
        <v>650.51907838421425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45.26</v>
      </c>
      <c r="H9">
        <f>PPCL_Spot!P9</f>
        <v>0</v>
      </c>
      <c r="I9">
        <f>Bawana_NG!P9</f>
        <v>76.36999999999999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649.04971726751808</v>
      </c>
      <c r="P9" s="77">
        <v>78.44</v>
      </c>
      <c r="Q9" s="77">
        <v>19.13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27.599999999999998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-133</v>
      </c>
      <c r="AA9" s="117">
        <f>STOA!H9</f>
        <v>28.41</v>
      </c>
      <c r="AB9" s="117">
        <f>-STOA!N9</f>
        <v>-153.12</v>
      </c>
      <c r="AC9">
        <f t="shared" si="0"/>
        <v>11.371762898926418</v>
      </c>
      <c r="AD9">
        <f t="shared" si="1"/>
        <v>575.51673293439148</v>
      </c>
      <c r="AE9">
        <f>'IDT-1'!B9</f>
        <v>0</v>
      </c>
      <c r="AF9" s="26"/>
      <c r="AG9">
        <f t="shared" si="2"/>
        <v>575.51673293439148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46.677171080540575</v>
      </c>
      <c r="H10">
        <f>PPCL_Spot!P10</f>
        <v>0</v>
      </c>
      <c r="I10">
        <f>Bawana_NG!P10</f>
        <v>76.36999999999999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646.18422721444199</v>
      </c>
      <c r="P10" s="77">
        <v>78.44</v>
      </c>
      <c r="Q10" s="77">
        <v>19.13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26.880000000000003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-141</v>
      </c>
      <c r="AA10" s="117">
        <f>STOA!H10</f>
        <v>28.41</v>
      </c>
      <c r="AB10" s="117">
        <f>-STOA!N10</f>
        <v>-153.12</v>
      </c>
      <c r="AC10">
        <f t="shared" si="0"/>
        <v>11.343803564445912</v>
      </c>
      <c r="AD10">
        <f t="shared" si="1"/>
        <v>574.37637329633651</v>
      </c>
      <c r="AE10">
        <f>'IDT-1'!B10</f>
        <v>0</v>
      </c>
      <c r="AF10" s="26"/>
      <c r="AG10">
        <f t="shared" si="2"/>
        <v>574.37637329633651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45.55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666.05560495151815</v>
      </c>
      <c r="P11" s="77">
        <v>78.445061951471359</v>
      </c>
      <c r="Q11" s="77">
        <v>19.13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26.62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-169</v>
      </c>
      <c r="AA11" s="117">
        <f>STOA!H11</f>
        <v>28.41</v>
      </c>
      <c r="AB11" s="117">
        <f>-STOA!N11</f>
        <v>-153.12</v>
      </c>
      <c r="AC11">
        <f t="shared" si="0"/>
        <v>11.596696035470954</v>
      </c>
      <c r="AD11">
        <f t="shared" si="1"/>
        <v>588.79911473095638</v>
      </c>
      <c r="AE11">
        <f>'IDT-1'!B11</f>
        <v>0</v>
      </c>
      <c r="AF11" s="26"/>
      <c r="AG11">
        <f t="shared" si="2"/>
        <v>588.79911473095638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45.55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668.23856886063231</v>
      </c>
      <c r="P12" s="77">
        <v>78.44</v>
      </c>
      <c r="Q12" s="77">
        <v>19.13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26.549999999999997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-174</v>
      </c>
      <c r="AA12" s="117">
        <f>STOA!H12</f>
        <v>28.41</v>
      </c>
      <c r="AB12" s="117">
        <f>-STOA!N12</f>
        <v>-153.12</v>
      </c>
      <c r="AC12">
        <f t="shared" si="0"/>
        <v>11.70090379458842</v>
      </c>
      <c r="AD12">
        <f t="shared" si="1"/>
        <v>582.45679463294221</v>
      </c>
      <c r="AE12">
        <f>'IDT-1'!B12</f>
        <v>0</v>
      </c>
      <c r="AF12" s="26"/>
      <c r="AG12">
        <f t="shared" si="2"/>
        <v>582.45679463294221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45.55</v>
      </c>
      <c r="H13">
        <f>PPCL_Spot!P13</f>
        <v>0</v>
      </c>
      <c r="I13">
        <f>Bawana_NG!P13</f>
        <v>79.556365297638081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673.66422690810111</v>
      </c>
      <c r="P13" s="77">
        <v>78.44</v>
      </c>
      <c r="Q13" s="77">
        <v>19.13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26.68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-163</v>
      </c>
      <c r="AA13" s="117">
        <f>STOA!H13</f>
        <v>28.41</v>
      </c>
      <c r="AB13" s="117">
        <f>-STOA!N13</f>
        <v>-153.12</v>
      </c>
      <c r="AC13">
        <f t="shared" si="0"/>
        <v>11.811940478061514</v>
      </c>
      <c r="AD13">
        <f t="shared" si="1"/>
        <v>580.901415996938</v>
      </c>
      <c r="AE13">
        <f>'IDT-1'!B13</f>
        <v>0</v>
      </c>
      <c r="AF13" s="26"/>
      <c r="AG13">
        <f t="shared" si="2"/>
        <v>580.901415996938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45.55</v>
      </c>
      <c r="H14">
        <f>PPCL_Spot!P14</f>
        <v>0</v>
      </c>
      <c r="I14">
        <f>Bawana_NG!P14</f>
        <v>79.556365297638081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655.70054350189059</v>
      </c>
      <c r="P14" s="77">
        <v>78.44</v>
      </c>
      <c r="Q14" s="77">
        <v>19.13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26.89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-164</v>
      </c>
      <c r="AA14" s="117">
        <f>STOA!H14</f>
        <v>28.41</v>
      </c>
      <c r="AB14" s="117">
        <f>-STOA!N14</f>
        <v>-153.12</v>
      </c>
      <c r="AC14">
        <f t="shared" si="0"/>
        <v>12.028589420019065</v>
      </c>
      <c r="AD14">
        <f t="shared" si="1"/>
        <v>520.93108364876991</v>
      </c>
      <c r="AE14">
        <f>'IDT-1'!B14</f>
        <v>0</v>
      </c>
      <c r="AF14" s="26"/>
      <c r="AG14">
        <f t="shared" si="2"/>
        <v>520.93108364876991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44.977171247091377</v>
      </c>
      <c r="H15">
        <f>PPCL_Spot!P15</f>
        <v>0</v>
      </c>
      <c r="I15">
        <f>Bawana_NG!P15</f>
        <v>79.556365297638081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659.93511413511533</v>
      </c>
      <c r="P15" s="77">
        <v>78.44</v>
      </c>
      <c r="Q15" s="77">
        <v>19.13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37.69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-163</v>
      </c>
      <c r="AA15" s="117">
        <f>STOA!H15</f>
        <v>28.41</v>
      </c>
      <c r="AB15" s="117">
        <f>-STOA!N15</f>
        <v>-153.12</v>
      </c>
      <c r="AC15">
        <f t="shared" si="0"/>
        <v>11.649799479800713</v>
      </c>
      <c r="AD15">
        <f t="shared" si="1"/>
        <v>592.77161546930427</v>
      </c>
      <c r="AE15">
        <f>'IDT-1'!B15</f>
        <v>0</v>
      </c>
      <c r="AF15" s="26"/>
      <c r="AG15">
        <f t="shared" si="2"/>
        <v>592.77161546930427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46.11</v>
      </c>
      <c r="H16">
        <f>PPCL_Spot!P16</f>
        <v>0</v>
      </c>
      <c r="I16">
        <f>Bawana_NG!P16</f>
        <v>79.556365297638081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649.71507141540565</v>
      </c>
      <c r="P16" s="77">
        <v>78.44</v>
      </c>
      <c r="Q16" s="77">
        <v>19.13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37.040000000000006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-161</v>
      </c>
      <c r="AA16" s="117">
        <f>STOA!H16</f>
        <v>28.41</v>
      </c>
      <c r="AB16" s="117">
        <f>-STOA!N16</f>
        <v>-153.12</v>
      </c>
      <c r="AC16">
        <f t="shared" si="0"/>
        <v>11.484208849193104</v>
      </c>
      <c r="AD16">
        <f t="shared" si="1"/>
        <v>592.19999213311075</v>
      </c>
      <c r="AE16">
        <f>'IDT-1'!B16</f>
        <v>0</v>
      </c>
      <c r="AF16" s="26"/>
      <c r="AG16">
        <f t="shared" si="2"/>
        <v>592.19999213311075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45.55</v>
      </c>
      <c r="H17">
        <f>PPCL_Spot!P17</f>
        <v>0</v>
      </c>
      <c r="I17">
        <f>Bawana_NG!P17</f>
        <v>79.556365297638081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664.50984941904426</v>
      </c>
      <c r="P17" s="77">
        <v>78.44</v>
      </c>
      <c r="Q17" s="77">
        <v>19.13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38.21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-159</v>
      </c>
      <c r="AA17" s="117">
        <f>STOA!H17</f>
        <v>28.41</v>
      </c>
      <c r="AB17" s="117">
        <f>-STOA!N17</f>
        <v>-153.12</v>
      </c>
      <c r="AC17">
        <f t="shared" si="0"/>
        <v>11.548745875447564</v>
      </c>
      <c r="AD17">
        <f t="shared" si="1"/>
        <v>615.54023311049502</v>
      </c>
      <c r="AE17">
        <f>'IDT-1'!B17</f>
        <v>0</v>
      </c>
      <c r="AF17" s="26"/>
      <c r="AG17">
        <f t="shared" si="2"/>
        <v>615.54023311049502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45.55</v>
      </c>
      <c r="H18">
        <f>PPCL_Spot!P18</f>
        <v>0</v>
      </c>
      <c r="I18">
        <f>Bawana_NG!P18</f>
        <v>79.556365297638081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664.50680676445654</v>
      </c>
      <c r="P18" s="77">
        <v>78.44</v>
      </c>
      <c r="Q18" s="77">
        <v>19.13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37.520000000000003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-154</v>
      </c>
      <c r="AA18" s="117">
        <f>STOA!H18</f>
        <v>28.41</v>
      </c>
      <c r="AB18" s="117">
        <f>-STOA!N18</f>
        <v>-153.12</v>
      </c>
      <c r="AC18">
        <f t="shared" si="0"/>
        <v>11.986553476196956</v>
      </c>
      <c r="AD18">
        <f t="shared" si="1"/>
        <v>564.4093828551579</v>
      </c>
      <c r="AE18">
        <f>'IDT-1'!B18</f>
        <v>0</v>
      </c>
      <c r="AF18" s="26"/>
      <c r="AG18">
        <f t="shared" si="2"/>
        <v>564.4093828551579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45.55</v>
      </c>
      <c r="H19">
        <f>PPCL_Spot!P19</f>
        <v>0</v>
      </c>
      <c r="I19">
        <f>Bawana_NG!P19</f>
        <v>79.556365297638081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673.82408850846173</v>
      </c>
      <c r="P19" s="77">
        <v>78.44</v>
      </c>
      <c r="Q19" s="77">
        <v>19.13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36.64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-158</v>
      </c>
      <c r="AA19" s="117">
        <f>STOA!H19</f>
        <v>28.41</v>
      </c>
      <c r="AB19" s="117">
        <f>-STOA!N19</f>
        <v>-153.12</v>
      </c>
      <c r="AC19">
        <f t="shared" si="0"/>
        <v>11.350551353768576</v>
      </c>
      <c r="AD19">
        <f t="shared" si="1"/>
        <v>653.4826667215915</v>
      </c>
      <c r="AE19">
        <f>'IDT-1'!B19</f>
        <v>0</v>
      </c>
      <c r="AF19" s="26"/>
      <c r="AG19">
        <f t="shared" si="2"/>
        <v>653.4826667215915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45.55</v>
      </c>
      <c r="H20">
        <f>PPCL_Spot!P20</f>
        <v>0</v>
      </c>
      <c r="I20">
        <f>Bawana_NG!P20</f>
        <v>79.556365297638081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672.75495002543789</v>
      </c>
      <c r="P20" s="77">
        <v>78.44</v>
      </c>
      <c r="Q20" s="77">
        <v>19.13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35.800000000000004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-155</v>
      </c>
      <c r="AA20" s="117">
        <f>STOA!H20</f>
        <v>28.41</v>
      </c>
      <c r="AB20" s="117">
        <f>-STOA!N20</f>
        <v>-153.12</v>
      </c>
      <c r="AC20">
        <f t="shared" si="0"/>
        <v>11.307116552551381</v>
      </c>
      <c r="AD20">
        <f t="shared" si="1"/>
        <v>654.61696303978476</v>
      </c>
      <c r="AE20">
        <f>'IDT-1'!B20</f>
        <v>0</v>
      </c>
      <c r="AF20" s="26"/>
      <c r="AG20">
        <f t="shared" si="2"/>
        <v>654.61696303978476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44.977171247091377</v>
      </c>
      <c r="H21">
        <f>PPCL_Spot!P21</f>
        <v>0</v>
      </c>
      <c r="I21">
        <f>Bawana_NG!P21</f>
        <v>79.129999999999981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644.7107829182961</v>
      </c>
      <c r="P21" s="77">
        <v>78.44</v>
      </c>
      <c r="Q21" s="77">
        <v>19.13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32.29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-126</v>
      </c>
      <c r="AA21" s="117">
        <f>STOA!H21</f>
        <v>28.41</v>
      </c>
      <c r="AB21" s="117">
        <f>-STOA!N21</f>
        <v>-153.12</v>
      </c>
      <c r="AC21">
        <f t="shared" si="0"/>
        <v>10.994012591797137</v>
      </c>
      <c r="AD21">
        <f t="shared" si="1"/>
        <v>625.37670584285058</v>
      </c>
      <c r="AE21">
        <f>'IDT-1'!B21</f>
        <v>0</v>
      </c>
      <c r="AF21" s="26"/>
      <c r="AG21">
        <f t="shared" si="2"/>
        <v>625.37670584285058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46.11</v>
      </c>
      <c r="H22">
        <f>PPCL_Spot!P22</f>
        <v>0</v>
      </c>
      <c r="I22">
        <f>Bawana_NG!P22</f>
        <v>78.705014168401078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643.09608975034939</v>
      </c>
      <c r="P22" s="77">
        <v>78.44</v>
      </c>
      <c r="Q22" s="77">
        <v>19.13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31.43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-100</v>
      </c>
      <c r="AA22" s="117">
        <f>STOA!H22</f>
        <v>28.41</v>
      </c>
      <c r="AB22" s="117">
        <f>-STOA!N22</f>
        <v>-153.12</v>
      </c>
      <c r="AC22">
        <f t="shared" si="0"/>
        <v>11.013976819715513</v>
      </c>
      <c r="AD22">
        <f t="shared" si="1"/>
        <v>619.58989136829518</v>
      </c>
      <c r="AE22">
        <f>'IDT-1'!B22</f>
        <v>0</v>
      </c>
      <c r="AF22" s="26"/>
      <c r="AG22">
        <f t="shared" si="2"/>
        <v>619.58989136829518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45.55</v>
      </c>
      <c r="H23">
        <f>PPCL_Spot!P23</f>
        <v>0</v>
      </c>
      <c r="I23">
        <f>Bawana_NG!P23</f>
        <v>78.28501535555661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627.12061656148364</v>
      </c>
      <c r="P23" s="77">
        <v>78.44</v>
      </c>
      <c r="Q23" s="77">
        <v>19.13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30.939999999999998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-54</v>
      </c>
      <c r="AA23" s="117">
        <f>STOA!H23</f>
        <v>28.41</v>
      </c>
      <c r="AB23" s="117">
        <f>-STOA!N23</f>
        <v>-153.12</v>
      </c>
      <c r="AC23">
        <f t="shared" si="0"/>
        <v>10.132450209280446</v>
      </c>
      <c r="AD23">
        <f t="shared" si="1"/>
        <v>685.02594597702</v>
      </c>
      <c r="AE23">
        <f>'IDT-1'!B23</f>
        <v>0</v>
      </c>
      <c r="AF23" s="26"/>
      <c r="AG23">
        <f t="shared" si="2"/>
        <v>685.02594597702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45.55</v>
      </c>
      <c r="H24">
        <f>PPCL_Spot!P24</f>
        <v>0</v>
      </c>
      <c r="I24">
        <f>Bawana_NG!P24</f>
        <v>77.000038284512669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636.9449967188956</v>
      </c>
      <c r="P24" s="77">
        <v>78.44</v>
      </c>
      <c r="Q24" s="77">
        <v>19.13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30.490000000000002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-18</v>
      </c>
      <c r="AA24" s="117">
        <f>STOA!H24</f>
        <v>28.41</v>
      </c>
      <c r="AB24" s="117">
        <f>-STOA!N24</f>
        <v>-153.12</v>
      </c>
      <c r="AC24">
        <f t="shared" si="0"/>
        <v>9.8840243656414533</v>
      </c>
      <c r="AD24">
        <f t="shared" si="1"/>
        <v>729.36377490702716</v>
      </c>
      <c r="AE24">
        <f>'IDT-1'!B24</f>
        <v>0</v>
      </c>
      <c r="AF24" s="26"/>
      <c r="AG24">
        <f t="shared" si="2"/>
        <v>729.36377490702716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45.55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670.42607392723403</v>
      </c>
      <c r="P25" s="77">
        <v>78.44</v>
      </c>
      <c r="Q25" s="77">
        <v>19.13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29.4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28.41</v>
      </c>
      <c r="AB25" s="117">
        <f>-STOA!N25</f>
        <v>-153.12</v>
      </c>
      <c r="AC25">
        <f t="shared" si="0"/>
        <v>9.8228966623276985</v>
      </c>
      <c r="AD25">
        <f t="shared" si="1"/>
        <v>798.81594153416665</v>
      </c>
      <c r="AE25">
        <f>'IDT-1'!B25</f>
        <v>0</v>
      </c>
      <c r="AF25" s="26"/>
      <c r="AG25">
        <f t="shared" si="2"/>
        <v>798.81594153416665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45.55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714.97957700983739</v>
      </c>
      <c r="P26" s="77">
        <v>78.44</v>
      </c>
      <c r="Q26" s="77">
        <v>19.13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28.93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28.41</v>
      </c>
      <c r="AB26" s="117">
        <f>-STOA!N26</f>
        <v>-153.12</v>
      </c>
      <c r="AC26">
        <f t="shared" si="0"/>
        <v>10.429687489454608</v>
      </c>
      <c r="AD26">
        <f t="shared" si="1"/>
        <v>867.16265378964306</v>
      </c>
      <c r="AE26">
        <f>'IDT-1'!B26</f>
        <v>0</v>
      </c>
      <c r="AF26" s="26"/>
      <c r="AG26">
        <f t="shared" si="2"/>
        <v>867.16265378964306</v>
      </c>
      <c r="AI26" s="75">
        <f>PXIL!H26</f>
        <v>0</v>
      </c>
      <c r="AJ26" s="75">
        <f>PXIL!N26</f>
        <v>0</v>
      </c>
      <c r="AK26" s="75">
        <f>RTM_IEX!H26</f>
        <v>24.87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44.977171247091377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991.18212889147105</v>
      </c>
      <c r="P27" s="77">
        <v>113.69</v>
      </c>
      <c r="Q27" s="77">
        <v>37.9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36.130000000000003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28.41</v>
      </c>
      <c r="AB27" s="117">
        <f>-STOA!N27</f>
        <v>-443.41</v>
      </c>
      <c r="AC27">
        <f t="shared" si="0"/>
        <v>16.40635669140547</v>
      </c>
      <c r="AD27">
        <f t="shared" si="1"/>
        <v>957.19570771641759</v>
      </c>
      <c r="AE27">
        <f>'IDT-1'!B27</f>
        <v>0</v>
      </c>
      <c r="AF27" s="26"/>
      <c r="AG27">
        <f t="shared" si="2"/>
        <v>957.19570771641759</v>
      </c>
      <c r="AI27" s="75">
        <f>PXIL!H27</f>
        <v>0</v>
      </c>
      <c r="AJ27" s="75">
        <f>PXIL!N27</f>
        <v>0</v>
      </c>
      <c r="AK27" s="75">
        <f>RTM_IEX!H27</f>
        <v>50.7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46.11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1068.9247639420184</v>
      </c>
      <c r="P28" s="77">
        <v>113.69</v>
      </c>
      <c r="Q28" s="77">
        <v>37.900000000000006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37.119999999999997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28.41</v>
      </c>
      <c r="AB28" s="117">
        <f>-STOA!N28</f>
        <v>-443.41</v>
      </c>
      <c r="AC28">
        <f t="shared" si="0"/>
        <v>16.974444772875881</v>
      </c>
      <c r="AD28">
        <f t="shared" si="1"/>
        <v>1021.1830834384028</v>
      </c>
      <c r="AE28">
        <f>'IDT-1'!B28</f>
        <v>0</v>
      </c>
      <c r="AF28" s="26"/>
      <c r="AG28">
        <f t="shared" si="2"/>
        <v>1021.1830834384028</v>
      </c>
      <c r="AI28" s="75">
        <f>PXIL!H28</f>
        <v>0</v>
      </c>
      <c r="AJ28" s="75">
        <f>PXIL!N28</f>
        <v>0</v>
      </c>
      <c r="AK28" s="75">
        <f>RTM_IEX!H28</f>
        <v>35.39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45.55</v>
      </c>
      <c r="H29">
        <f>PPCL_Spot!P29</f>
        <v>0</v>
      </c>
      <c r="I29">
        <f>Bawana_NG!P29</f>
        <v>99.619999999999976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1189.5612047942593</v>
      </c>
      <c r="P29" s="77">
        <v>113.69</v>
      </c>
      <c r="Q29" s="77">
        <v>37.900000000000006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36.71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28.41</v>
      </c>
      <c r="AB29" s="117">
        <f>-STOA!N29</f>
        <v>-443.41</v>
      </c>
      <c r="AC29">
        <f t="shared" si="0"/>
        <v>17.716605452375603</v>
      </c>
      <c r="AD29">
        <f t="shared" si="1"/>
        <v>1104.777363611144</v>
      </c>
      <c r="AE29">
        <f>'IDT-1'!B29</f>
        <v>0</v>
      </c>
      <c r="AF29" s="26"/>
      <c r="AG29">
        <f t="shared" si="2"/>
        <v>1104.777363611144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45.55</v>
      </c>
      <c r="H30">
        <f>PPCL_Spot!P30</f>
        <v>0</v>
      </c>
      <c r="I30">
        <f>Bawana_NG!P30</f>
        <v>99.619999999999976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1252.152496731507</v>
      </c>
      <c r="P30" s="77">
        <v>113.69</v>
      </c>
      <c r="Q30" s="77">
        <v>37.900000000000006</v>
      </c>
      <c r="R30" s="80">
        <v>3.2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36.28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28.41</v>
      </c>
      <c r="AB30" s="117">
        <f>-STOA!N30</f>
        <v>-443.41</v>
      </c>
      <c r="AC30">
        <f t="shared" si="0"/>
        <v>18.435400821423379</v>
      </c>
      <c r="AD30">
        <f t="shared" si="1"/>
        <v>1185.7398601793439</v>
      </c>
      <c r="AE30">
        <f>'IDT-1'!B30</f>
        <v>0</v>
      </c>
      <c r="AF30" s="26"/>
      <c r="AG30">
        <f t="shared" si="2"/>
        <v>1185.7398601793439</v>
      </c>
      <c r="AI30" s="75">
        <f>PXIL!H30</f>
        <v>0</v>
      </c>
      <c r="AJ30" s="75">
        <f>PXIL!N30</f>
        <v>0</v>
      </c>
      <c r="AK30" s="75">
        <f>RTM_IEX!H30</f>
        <v>16.260000000000002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13.170843183609142</v>
      </c>
      <c r="F31">
        <f>GT_Spot!P31</f>
        <v>0</v>
      </c>
      <c r="G31">
        <f>PPCL_NG!P31</f>
        <v>45.55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1312.3840774751206</v>
      </c>
      <c r="P31" s="77">
        <v>113.69</v>
      </c>
      <c r="Q31" s="77">
        <v>37.900000000000006</v>
      </c>
      <c r="R31" s="80">
        <v>10.14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36.44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46.639999999999993</v>
      </c>
      <c r="AB31" s="117">
        <f>-STOA!N31</f>
        <v>-443.41</v>
      </c>
      <c r="AC31">
        <f t="shared" si="0"/>
        <v>19.161749826413455</v>
      </c>
      <c r="AD31">
        <f t="shared" si="1"/>
        <v>1267.5531708323167</v>
      </c>
      <c r="AE31">
        <f>'IDT-1'!B31</f>
        <v>16</v>
      </c>
      <c r="AF31" s="26"/>
      <c r="AG31">
        <f t="shared" si="2"/>
        <v>1283.5531708323167</v>
      </c>
      <c r="AI31" s="75">
        <f>PXIL!H31</f>
        <v>0</v>
      </c>
      <c r="AJ31" s="75">
        <f>PXIL!N31</f>
        <v>0</v>
      </c>
      <c r="AK31" s="75">
        <f>RTM_IEX!H31</f>
        <v>14.35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13.170843183609142</v>
      </c>
      <c r="F32">
        <f>GT_Spot!P32</f>
        <v>0</v>
      </c>
      <c r="G32">
        <f>PPCL_NG!P32</f>
        <v>45.55</v>
      </c>
      <c r="H32">
        <f>PPCL_Spot!P32</f>
        <v>0</v>
      </c>
      <c r="I32">
        <f>Bawana_NG!P32</f>
        <v>99.619999999999976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1265.7240090322457</v>
      </c>
      <c r="P32" s="77">
        <v>113.69</v>
      </c>
      <c r="Q32" s="77">
        <v>37.900000000000006</v>
      </c>
      <c r="R32" s="80">
        <v>18.815749774164409</v>
      </c>
      <c r="S32" s="80">
        <v>0</v>
      </c>
      <c r="T32" s="78">
        <f>SUMPRODUCT(LTA!F32:AJ32,LTA!F$101:AJ$101,LTA!F$103:AJ$103)</f>
        <v>1.4</v>
      </c>
      <c r="U32" s="78">
        <f>SUMPRODUCT(LTA!F32:AJ32,LTA!F$102:AJ$102,LTA!F$103:AJ$103)</f>
        <v>36.28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47.079999999999991</v>
      </c>
      <c r="AB32" s="117">
        <f>-STOA!N32</f>
        <v>-443.41</v>
      </c>
      <c r="AC32">
        <f t="shared" si="0"/>
        <v>19.126335822128798</v>
      </c>
      <c r="AD32">
        <f t="shared" si="1"/>
        <v>1263.5642661678905</v>
      </c>
      <c r="AE32">
        <f>'IDT-1'!B32</f>
        <v>119</v>
      </c>
      <c r="AF32" s="26"/>
      <c r="AG32">
        <f t="shared" si="2"/>
        <v>1382.5642661678905</v>
      </c>
      <c r="AI32" s="75">
        <f>PXIL!H32</f>
        <v>0</v>
      </c>
      <c r="AJ32" s="75">
        <f>PXIL!N32</f>
        <v>0</v>
      </c>
      <c r="AK32" s="75">
        <f>RTM_IEX!H32</f>
        <v>46.87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13.170843183609142</v>
      </c>
      <c r="F33">
        <f>GT_Spot!P33</f>
        <v>0</v>
      </c>
      <c r="G33">
        <f>PPCL_NG!P33</f>
        <v>44.977171247091377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1307.6756785288665</v>
      </c>
      <c r="P33" s="77">
        <v>113.69</v>
      </c>
      <c r="Q33" s="77">
        <v>37.900000000000006</v>
      </c>
      <c r="R33" s="80">
        <v>30.919999999999995</v>
      </c>
      <c r="S33" s="80">
        <v>0</v>
      </c>
      <c r="T33" s="78">
        <f>SUMPRODUCT(LTA!F33:AJ33,LTA!F$101:AJ$101,LTA!F$103:AJ$103)</f>
        <v>3.11</v>
      </c>
      <c r="U33" s="78">
        <f>SUMPRODUCT(LTA!F33:AJ33,LTA!F$102:AJ$102,LTA!F$103:AJ$103)</f>
        <v>35.47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4.78</v>
      </c>
      <c r="Z33" s="75">
        <f>IEX!N33</f>
        <v>0</v>
      </c>
      <c r="AA33" s="117">
        <f>STOA!H33</f>
        <v>67.189999999999984</v>
      </c>
      <c r="AB33" s="117">
        <f>-STOA!N33</f>
        <v>-443.41</v>
      </c>
      <c r="AC33">
        <f t="shared" si="0"/>
        <v>19.722217485937655</v>
      </c>
      <c r="AD33">
        <f t="shared" si="1"/>
        <v>1260.3714754736295</v>
      </c>
      <c r="AE33">
        <f>'IDT-1'!B33</f>
        <v>183.56299999999999</v>
      </c>
      <c r="AF33" s="26"/>
      <c r="AG33">
        <f t="shared" si="2"/>
        <v>1443.9344754736294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13.170843183609142</v>
      </c>
      <c r="F34">
        <f>GT_Spot!P34</f>
        <v>0</v>
      </c>
      <c r="G34">
        <f>PPCL_NG!P34</f>
        <v>46.11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1338.4708211516363</v>
      </c>
      <c r="P34" s="77">
        <v>113.69</v>
      </c>
      <c r="Q34" s="77">
        <v>37.900000000000006</v>
      </c>
      <c r="R34" s="80">
        <v>31.5</v>
      </c>
      <c r="S34" s="80">
        <v>0</v>
      </c>
      <c r="T34" s="78">
        <f>SUMPRODUCT(LTA!F34:AJ34,LTA!F$101:AJ$101,LTA!F$103:AJ$103)</f>
        <v>11.889999999999999</v>
      </c>
      <c r="U34" s="78">
        <f>SUMPRODUCT(LTA!F34:AJ34,LTA!F$102:AJ$102,LTA!F$103:AJ$103)</f>
        <v>25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69.579999999999984</v>
      </c>
      <c r="AB34" s="117">
        <f>-STOA!N34</f>
        <v>-443.41</v>
      </c>
      <c r="AC34">
        <f t="shared" si="0"/>
        <v>19.856967976255088</v>
      </c>
      <c r="AD34">
        <f t="shared" si="1"/>
        <v>1301.6646963589903</v>
      </c>
      <c r="AE34">
        <f>'IDT-1'!B34</f>
        <v>233</v>
      </c>
      <c r="AF34" s="26"/>
      <c r="AG34">
        <f t="shared" si="2"/>
        <v>1534.6646963589903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13.170843183609142</v>
      </c>
      <c r="F35">
        <f>GT_Spot!P35</f>
        <v>0</v>
      </c>
      <c r="G35">
        <f>PPCL_NG!P35</f>
        <v>45.55</v>
      </c>
      <c r="H35">
        <f>PPCL_Spot!P35</f>
        <v>0</v>
      </c>
      <c r="I35">
        <f>Bawana_NG!P35</f>
        <v>99.619999999999976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1339.9917285752733</v>
      </c>
      <c r="P35" s="77">
        <v>113.69</v>
      </c>
      <c r="Q35" s="77">
        <v>37.900000000000006</v>
      </c>
      <c r="R35" s="80">
        <v>32</v>
      </c>
      <c r="S35" s="80">
        <v>0</v>
      </c>
      <c r="T35" s="78">
        <f>SUMPRODUCT(LTA!F35:AJ35,LTA!F$101:AJ$101,LTA!F$103:AJ$103)</f>
        <v>27.95</v>
      </c>
      <c r="U35" s="78">
        <f>SUMPRODUCT(LTA!F35:AJ35,LTA!F$102:AJ$102,LTA!F$103:AJ$103)</f>
        <v>25.169999999999998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4.78</v>
      </c>
      <c r="Z35" s="75">
        <f>IEX!N35</f>
        <v>0</v>
      </c>
      <c r="AA35" s="117">
        <f>STOA!H35</f>
        <v>90.430000000000021</v>
      </c>
      <c r="AB35" s="117">
        <f>-STOA!N35</f>
        <v>-443.41</v>
      </c>
      <c r="AC35">
        <f t="shared" si="0"/>
        <v>20.611073317515295</v>
      </c>
      <c r="AD35">
        <f t="shared" si="1"/>
        <v>1302.2314984413674</v>
      </c>
      <c r="AE35">
        <f>'IDT-1'!B35</f>
        <v>240.042</v>
      </c>
      <c r="AF35" s="26"/>
      <c r="AG35">
        <f t="shared" si="2"/>
        <v>1542.2734984413673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13.170843183609142</v>
      </c>
      <c r="F36">
        <f>GT_Spot!P36</f>
        <v>0</v>
      </c>
      <c r="G36">
        <f>PPCL_NG!P36</f>
        <v>45.55</v>
      </c>
      <c r="H36">
        <f>PPCL_Spot!P36</f>
        <v>0</v>
      </c>
      <c r="I36">
        <f>Bawana_NG!P36</f>
        <v>99.619999999999976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1335.2518706767462</v>
      </c>
      <c r="P36" s="77">
        <v>113.69</v>
      </c>
      <c r="Q36" s="77">
        <v>37.900000000000006</v>
      </c>
      <c r="R36" s="80">
        <v>32</v>
      </c>
      <c r="S36" s="80">
        <v>0</v>
      </c>
      <c r="T36" s="78">
        <f>SUMPRODUCT(LTA!F36:AJ36,LTA!F$101:AJ$101,LTA!F$103:AJ$103)</f>
        <v>51.050000000000004</v>
      </c>
      <c r="U36" s="78">
        <f>SUMPRODUCT(LTA!F36:AJ36,LTA!F$102:AJ$102,LTA!F$103:AJ$103)</f>
        <v>25.06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88.96</v>
      </c>
      <c r="Z36" s="75">
        <f>IEX!N36</f>
        <v>0</v>
      </c>
      <c r="AA36" s="117">
        <f>STOA!H36</f>
        <v>92.450000000000017</v>
      </c>
      <c r="AB36" s="117">
        <f>-STOA!N36</f>
        <v>-443.41</v>
      </c>
      <c r="AC36">
        <f t="shared" si="0"/>
        <v>21.690040863407773</v>
      </c>
      <c r="AD36">
        <f t="shared" si="1"/>
        <v>1387.6026729969476</v>
      </c>
      <c r="AE36">
        <f>'IDT-1'!B36</f>
        <v>200.12299999999999</v>
      </c>
      <c r="AF36" s="26"/>
      <c r="AG36">
        <f t="shared" si="2"/>
        <v>1587.7256729969477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13.170843183609142</v>
      </c>
      <c r="F37">
        <f>GT_Spot!P37</f>
        <v>0</v>
      </c>
      <c r="G37">
        <f>PPCL_NG!P37</f>
        <v>45.55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1194.5209422929404</v>
      </c>
      <c r="P37" s="77">
        <v>113.69</v>
      </c>
      <c r="Q37" s="77">
        <v>37.900000000000006</v>
      </c>
      <c r="R37" s="80">
        <v>32</v>
      </c>
      <c r="S37" s="80">
        <v>0</v>
      </c>
      <c r="T37" s="78">
        <f>SUMPRODUCT(LTA!F37:AJ37,LTA!F$101:AJ$101,LTA!F$103:AJ$103)</f>
        <v>84.76</v>
      </c>
      <c r="U37" s="78">
        <f>SUMPRODUCT(LTA!F37:AJ37,LTA!F$102:AJ$102,LTA!F$103:AJ$103)</f>
        <v>25.47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231.3</v>
      </c>
      <c r="Z37" s="75">
        <f>IEX!N37</f>
        <v>0</v>
      </c>
      <c r="AA37" s="117">
        <f>STOA!H37</f>
        <v>93.620000000000019</v>
      </c>
      <c r="AB37" s="117">
        <f>-STOA!N37</f>
        <v>-443.41</v>
      </c>
      <c r="AC37">
        <f t="shared" si="0"/>
        <v>21.286746236810266</v>
      </c>
      <c r="AD37">
        <f t="shared" si="1"/>
        <v>1508.0550392397395</v>
      </c>
      <c r="AE37">
        <f>'IDT-1'!B37</f>
        <v>120.914</v>
      </c>
      <c r="AF37" s="26"/>
      <c r="AG37">
        <f t="shared" si="2"/>
        <v>1628.9690392397395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1.1499999999999999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10.508900523560209</v>
      </c>
      <c r="F38">
        <f>GT_Spot!P38</f>
        <v>0</v>
      </c>
      <c r="G38">
        <f>PPCL_NG!P38</f>
        <v>45.55</v>
      </c>
      <c r="H38">
        <f>PPCL_Spot!P38</f>
        <v>0</v>
      </c>
      <c r="I38">
        <f>Bawana_NG!P38</f>
        <v>99.619999999999976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1163.0391143544864</v>
      </c>
      <c r="P38" s="77">
        <v>113.69</v>
      </c>
      <c r="Q38" s="77">
        <v>37.900000000000006</v>
      </c>
      <c r="R38" s="80">
        <v>32</v>
      </c>
      <c r="S38" s="80">
        <v>0</v>
      </c>
      <c r="T38" s="78">
        <f>SUMPRODUCT(LTA!F38:AJ38,LTA!F$101:AJ$101,LTA!F$103:AJ$103)</f>
        <v>106.33</v>
      </c>
      <c r="U38" s="78">
        <f>SUMPRODUCT(LTA!F38:AJ38,LTA!F$102:AJ$102,LTA!F$103:AJ$103)</f>
        <v>28.580000000000002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293.58</v>
      </c>
      <c r="Z38" s="75">
        <f>IEX!N38</f>
        <v>0</v>
      </c>
      <c r="AA38" s="117">
        <f>STOA!H38</f>
        <v>94.880000000000024</v>
      </c>
      <c r="AB38" s="117">
        <f>-STOA!N38</f>
        <v>-443.41</v>
      </c>
      <c r="AC38">
        <f t="shared" si="0"/>
        <v>21.762617055543441</v>
      </c>
      <c r="AD38">
        <f t="shared" si="1"/>
        <v>1585.4753978225033</v>
      </c>
      <c r="AE38">
        <f>'IDT-1'!B38</f>
        <v>97.022000000000006</v>
      </c>
      <c r="AF38" s="26"/>
      <c r="AG38">
        <f t="shared" si="2"/>
        <v>1682.4973978225032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24.97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13.068479117415286</v>
      </c>
      <c r="F39">
        <f>GT_Spot!P39</f>
        <v>0</v>
      </c>
      <c r="G39">
        <f>PPCL_NG!P39</f>
        <v>44.977171247091377</v>
      </c>
      <c r="H39">
        <f>PPCL_Spot!P39</f>
        <v>0</v>
      </c>
      <c r="I39">
        <f>Bawana_NG!P39</f>
        <v>99.619999999999976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1151.5530703246238</v>
      </c>
      <c r="P39" s="77">
        <v>113.69</v>
      </c>
      <c r="Q39" s="77">
        <v>37.900000000000006</v>
      </c>
      <c r="R39" s="80">
        <v>32</v>
      </c>
      <c r="S39" s="80">
        <v>0</v>
      </c>
      <c r="T39" s="78">
        <f>SUMPRODUCT(LTA!F39:AJ39,LTA!F$101:AJ$101,LTA!F$103:AJ$103)</f>
        <v>128.41</v>
      </c>
      <c r="U39" s="78">
        <f>SUMPRODUCT(LTA!F39:AJ39,LTA!F$102:AJ$102,LTA!F$103:AJ$103)</f>
        <v>29.22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309.27</v>
      </c>
      <c r="Z39" s="75">
        <f>IEX!N39</f>
        <v>0</v>
      </c>
      <c r="AA39" s="117">
        <f>STOA!H39</f>
        <v>96.760000000000019</v>
      </c>
      <c r="AB39" s="117">
        <f>-STOA!N39</f>
        <v>-443.41</v>
      </c>
      <c r="AC39">
        <f t="shared" si="0"/>
        <v>22.58920726668098</v>
      </c>
      <c r="AD39">
        <f t="shared" si="1"/>
        <v>1684.8895134224499</v>
      </c>
      <c r="AE39">
        <f>'IDT-1'!B39</f>
        <v>80.641000000000005</v>
      </c>
      <c r="AF39" s="26"/>
      <c r="AG39">
        <f t="shared" si="2"/>
        <v>1765.53051342245</v>
      </c>
      <c r="AI39" s="75">
        <f>PXIL!H39</f>
        <v>0</v>
      </c>
      <c r="AJ39" s="75">
        <f>PXIL!N39</f>
        <v>0</v>
      </c>
      <c r="AK39" s="75">
        <f>RTM_IEX!H39</f>
        <v>63.14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31.28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13.068479117415286</v>
      </c>
      <c r="F40">
        <f>GT_Spot!P40</f>
        <v>0</v>
      </c>
      <c r="G40">
        <f>PPCL_NG!P40</f>
        <v>46.11</v>
      </c>
      <c r="H40">
        <f>PPCL_Spot!P40</f>
        <v>0</v>
      </c>
      <c r="I40">
        <f>Bawana_NG!P40</f>
        <v>99.619999999999976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1146.8235231665287</v>
      </c>
      <c r="P40" s="77">
        <v>113.69</v>
      </c>
      <c r="Q40" s="77">
        <v>37.900000000000006</v>
      </c>
      <c r="R40" s="80">
        <v>32</v>
      </c>
      <c r="S40" s="80">
        <v>0</v>
      </c>
      <c r="T40" s="78">
        <f>SUMPRODUCT(LTA!F40:AJ40,LTA!F$101:AJ$101,LTA!F$103:AJ$103)</f>
        <v>149.81</v>
      </c>
      <c r="U40" s="78">
        <f>SUMPRODUCT(LTA!F40:AJ40,LTA!F$102:AJ$102,LTA!F$103:AJ$103)</f>
        <v>26.93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366</v>
      </c>
      <c r="Z40" s="75">
        <f>IEX!N40</f>
        <v>0</v>
      </c>
      <c r="AA40" s="117">
        <f>STOA!H40</f>
        <v>101.83000000000003</v>
      </c>
      <c r="AB40" s="117">
        <f>-STOA!N40</f>
        <v>-443.41</v>
      </c>
      <c r="AC40">
        <f t="shared" si="0"/>
        <v>23.017004144715337</v>
      </c>
      <c r="AD40">
        <f t="shared" si="1"/>
        <v>1760.5349981392287</v>
      </c>
      <c r="AE40">
        <f>'IDT-1'!B40</f>
        <v>31.364999999999998</v>
      </c>
      <c r="AF40" s="26"/>
      <c r="AG40">
        <f t="shared" si="2"/>
        <v>1791.8999981392287</v>
      </c>
      <c r="AI40" s="75">
        <f>PXIL!H40</f>
        <v>0</v>
      </c>
      <c r="AJ40" s="75">
        <f>PXIL!N40</f>
        <v>0</v>
      </c>
      <c r="AK40" s="75">
        <f>RTM_IEX!H40</f>
        <v>34.44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58.74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13.068479117415286</v>
      </c>
      <c r="F41">
        <f>GT_Spot!P41</f>
        <v>0</v>
      </c>
      <c r="G41">
        <f>PPCL_NG!P41</f>
        <v>45.55</v>
      </c>
      <c r="H41">
        <f>PPCL_Spot!P41</f>
        <v>0</v>
      </c>
      <c r="I41">
        <f>Bawana_NG!P41</f>
        <v>99.619999999999976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1151.9300087185293</v>
      </c>
      <c r="P41" s="77">
        <v>113.69</v>
      </c>
      <c r="Q41" s="77">
        <v>37.900000000000006</v>
      </c>
      <c r="R41" s="80">
        <v>32</v>
      </c>
      <c r="S41" s="80">
        <v>0</v>
      </c>
      <c r="T41" s="78">
        <f>SUMPRODUCT(LTA!F41:AJ41,LTA!F$101:AJ$101,LTA!F$103:AJ$103)</f>
        <v>177.01</v>
      </c>
      <c r="U41" s="78">
        <f>SUMPRODUCT(LTA!F41:AJ41,LTA!F$102:AJ$102,LTA!F$103:AJ$103)</f>
        <v>27.01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382.54</v>
      </c>
      <c r="Z41" s="75">
        <f>IEX!N41</f>
        <v>0</v>
      </c>
      <c r="AA41" s="117">
        <f>STOA!H41</f>
        <v>107.47000000000003</v>
      </c>
      <c r="AB41" s="117">
        <f>-STOA!N41</f>
        <v>-443.41</v>
      </c>
      <c r="AC41">
        <f t="shared" si="0"/>
        <v>24.190893217572942</v>
      </c>
      <c r="AD41">
        <f t="shared" si="1"/>
        <v>1904.8975946183714</v>
      </c>
      <c r="AE41">
        <f>'IDT-1'!B41</f>
        <v>0</v>
      </c>
      <c r="AF41" s="26"/>
      <c r="AG41">
        <f t="shared" si="2"/>
        <v>1904.8975946183714</v>
      </c>
      <c r="AI41" s="75">
        <f>PXIL!H41</f>
        <v>0</v>
      </c>
      <c r="AJ41" s="75">
        <f>PXIL!N41</f>
        <v>0</v>
      </c>
      <c r="AK41" s="75">
        <f>RTM_IEX!H41</f>
        <v>113.83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70.88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13.068479117415286</v>
      </c>
      <c r="F42">
        <f>GT_Spot!P42</f>
        <v>0</v>
      </c>
      <c r="G42">
        <f>PPCL_NG!P42</f>
        <v>45.55</v>
      </c>
      <c r="H42">
        <f>PPCL_Spot!P42</f>
        <v>0</v>
      </c>
      <c r="I42">
        <f>Bawana_NG!P42</f>
        <v>99.619999999999976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1150.2895152328592</v>
      </c>
      <c r="P42" s="77">
        <v>113.69</v>
      </c>
      <c r="Q42" s="77">
        <v>37.900000000000006</v>
      </c>
      <c r="R42" s="80">
        <v>32</v>
      </c>
      <c r="S42" s="80">
        <v>0</v>
      </c>
      <c r="T42" s="78">
        <f>SUMPRODUCT(LTA!F42:AJ42,LTA!F$101:AJ$101,LTA!F$103:AJ$103)</f>
        <v>199.16</v>
      </c>
      <c r="U42" s="78">
        <f>SUMPRODUCT(LTA!F42:AJ42,LTA!F$102:AJ$102,LTA!F$103:AJ$103)</f>
        <v>26.71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347.15</v>
      </c>
      <c r="Z42" s="75">
        <f>IEX!N42</f>
        <v>0</v>
      </c>
      <c r="AA42" s="117">
        <f>STOA!H42</f>
        <v>112.16000000000003</v>
      </c>
      <c r="AB42" s="117">
        <f>-STOA!N42</f>
        <v>-443.41</v>
      </c>
      <c r="AC42">
        <f t="shared" si="0"/>
        <v>23.770336874899044</v>
      </c>
      <c r="AD42">
        <f t="shared" si="1"/>
        <v>1872.8376574753756</v>
      </c>
      <c r="AE42">
        <f>'IDT-1'!B42</f>
        <v>0</v>
      </c>
      <c r="AF42" s="26"/>
      <c r="AG42">
        <f t="shared" si="2"/>
        <v>1872.8376574753756</v>
      </c>
      <c r="AI42" s="75">
        <f>PXIL!H42</f>
        <v>0</v>
      </c>
      <c r="AJ42" s="75">
        <f>PXIL!N42</f>
        <v>0</v>
      </c>
      <c r="AK42" s="75">
        <f>RTM_IEX!H42</f>
        <v>76.53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86.19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13.068479117415286</v>
      </c>
      <c r="F43">
        <f>GT_Spot!P43</f>
        <v>0</v>
      </c>
      <c r="G43">
        <f>PPCL_NG!P43</f>
        <v>45.55</v>
      </c>
      <c r="H43">
        <f>PPCL_Spot!P43</f>
        <v>0</v>
      </c>
      <c r="I43">
        <f>Bawana_NG!P43</f>
        <v>99.619999999999976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1154.5367817040592</v>
      </c>
      <c r="P43" s="77">
        <v>113.69</v>
      </c>
      <c r="Q43" s="77">
        <v>37.900000000000006</v>
      </c>
      <c r="R43" s="80">
        <v>32</v>
      </c>
      <c r="S43" s="80">
        <v>0</v>
      </c>
      <c r="T43" s="78">
        <f>SUMPRODUCT(LTA!F43:AJ43,LTA!F$101:AJ$101,LTA!F$103:AJ$103)</f>
        <v>214.95</v>
      </c>
      <c r="U43" s="78">
        <f>SUMPRODUCT(LTA!F43:AJ43,LTA!F$102:AJ$102,LTA!F$103:AJ$103)</f>
        <v>26.240000000000002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405.6</v>
      </c>
      <c r="Z43" s="75">
        <f>IEX!N43</f>
        <v>0</v>
      </c>
      <c r="AA43" s="117">
        <f>STOA!H43</f>
        <v>118.89000000000001</v>
      </c>
      <c r="AB43" s="117">
        <f>-STOA!N43</f>
        <v>-443.41</v>
      </c>
      <c r="AC43">
        <f t="shared" si="0"/>
        <v>24.457240819845602</v>
      </c>
      <c r="AD43">
        <f t="shared" si="1"/>
        <v>1864.0180200016289</v>
      </c>
      <c r="AE43">
        <f>'IDT-1'!B43</f>
        <v>0</v>
      </c>
      <c r="AF43" s="26"/>
      <c r="AG43">
        <f t="shared" si="2"/>
        <v>1864.0180200016289</v>
      </c>
      <c r="AI43" s="75">
        <f>PXIL!H43</f>
        <v>0</v>
      </c>
      <c r="AJ43" s="75">
        <f>PXIL!N43</f>
        <v>0</v>
      </c>
      <c r="AK43" s="75">
        <f>RTM_IEX!H43</f>
        <v>69.84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13.068479117415286</v>
      </c>
      <c r="F44">
        <f>GT_Spot!P44</f>
        <v>0</v>
      </c>
      <c r="G44">
        <f>PPCL_NG!P44</f>
        <v>45.55</v>
      </c>
      <c r="H44">
        <f>PPCL_Spot!P44</f>
        <v>0</v>
      </c>
      <c r="I44">
        <f>Bawana_NG!P44</f>
        <v>99.619999999999976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1154.5367817040592</v>
      </c>
      <c r="P44" s="77">
        <v>113.69</v>
      </c>
      <c r="Q44" s="77">
        <v>37.900000000000006</v>
      </c>
      <c r="R44" s="80">
        <v>32</v>
      </c>
      <c r="S44" s="80">
        <v>0</v>
      </c>
      <c r="T44" s="78">
        <f>SUMPRODUCT(LTA!F44:AJ44,LTA!F$101:AJ$101,LTA!F$103:AJ$103)</f>
        <v>230.28</v>
      </c>
      <c r="U44" s="78">
        <f>SUMPRODUCT(LTA!F44:AJ44,LTA!F$102:AJ$102,LTA!F$103:AJ$103)</f>
        <v>22.529999999999998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369.25</v>
      </c>
      <c r="Z44" s="75">
        <f>IEX!N44</f>
        <v>0</v>
      </c>
      <c r="AA44" s="117">
        <f>STOA!H44</f>
        <v>131.23000000000002</v>
      </c>
      <c r="AB44" s="117">
        <f>-STOA!N44</f>
        <v>-443.41</v>
      </c>
      <c r="AC44">
        <f t="shared" si="0"/>
        <v>24.188136819845607</v>
      </c>
      <c r="AD44">
        <f t="shared" si="1"/>
        <v>1833.7071240016292</v>
      </c>
      <c r="AE44">
        <f>'IDT-1'!B44</f>
        <v>0</v>
      </c>
      <c r="AF44" s="26"/>
      <c r="AG44">
        <f t="shared" si="2"/>
        <v>1833.7071240016292</v>
      </c>
      <c r="AI44" s="75">
        <f>PXIL!H44</f>
        <v>0</v>
      </c>
      <c r="AJ44" s="75">
        <f>PXIL!N44</f>
        <v>0</v>
      </c>
      <c r="AK44" s="75">
        <f>RTM_IEX!H44</f>
        <v>51.65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13.068479117415286</v>
      </c>
      <c r="F45">
        <f>GT_Spot!P45</f>
        <v>0</v>
      </c>
      <c r="G45">
        <f>PPCL_NG!P45</f>
        <v>44.977171247091377</v>
      </c>
      <c r="H45">
        <f>PPCL_Spot!P45</f>
        <v>0</v>
      </c>
      <c r="I45">
        <f>Bawana_NG!P45</f>
        <v>99.619999999999976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1156.0413153256591</v>
      </c>
      <c r="P45" s="77">
        <v>113.69</v>
      </c>
      <c r="Q45" s="77">
        <v>37.900000000000006</v>
      </c>
      <c r="R45" s="80">
        <v>32</v>
      </c>
      <c r="S45" s="80">
        <v>0</v>
      </c>
      <c r="T45" s="78">
        <f>SUMPRODUCT(LTA!F45:AJ45,LTA!F$101:AJ$101,LTA!F$103:AJ$103)</f>
        <v>247.78000000000003</v>
      </c>
      <c r="U45" s="78">
        <f>SUMPRODUCT(LTA!F45:AJ45,LTA!F$102:AJ$102,LTA!F$103:AJ$103)</f>
        <v>17.22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349.15</v>
      </c>
      <c r="Z45" s="75">
        <f>IEX!N45</f>
        <v>0</v>
      </c>
      <c r="AA45" s="117">
        <f>STOA!H45</f>
        <v>139.07000000000002</v>
      </c>
      <c r="AB45" s="117">
        <f>-STOA!N45</f>
        <v>-443.41</v>
      </c>
      <c r="AC45">
        <f t="shared" si="0"/>
        <v>24.229423822690091</v>
      </c>
      <c r="AD45">
        <f t="shared" si="1"/>
        <v>1838.3575418674761</v>
      </c>
      <c r="AE45">
        <f>'IDT-1'!B45</f>
        <v>0</v>
      </c>
      <c r="AF45" s="26"/>
      <c r="AG45">
        <f t="shared" si="2"/>
        <v>1838.3575418674761</v>
      </c>
      <c r="AI45" s="75">
        <f>PXIL!H45</f>
        <v>0</v>
      </c>
      <c r="AJ45" s="75">
        <f>PXIL!N45</f>
        <v>0</v>
      </c>
      <c r="AK45" s="75">
        <f>RTM_IEX!H45</f>
        <v>55.48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13.068479117415286</v>
      </c>
      <c r="F46">
        <f>GT_Spot!P46</f>
        <v>0</v>
      </c>
      <c r="G46">
        <f>PPCL_NG!P46</f>
        <v>46.11</v>
      </c>
      <c r="H46">
        <f>PPCL_Spot!P46</f>
        <v>0</v>
      </c>
      <c r="I46">
        <f>Bawana_NG!P46</f>
        <v>99.619999999999976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1155.6832311736591</v>
      </c>
      <c r="P46" s="77">
        <v>113.69</v>
      </c>
      <c r="Q46" s="77">
        <v>37.900000000000006</v>
      </c>
      <c r="R46" s="80">
        <v>32</v>
      </c>
      <c r="S46" s="80">
        <v>0</v>
      </c>
      <c r="T46" s="78">
        <f>SUMPRODUCT(LTA!F46:AJ46,LTA!F$101:AJ$101,LTA!F$103:AJ$103)</f>
        <v>266.24</v>
      </c>
      <c r="U46" s="78">
        <f>SUMPRODUCT(LTA!F46:AJ46,LTA!F$102:AJ$102,LTA!F$103:AJ$103)</f>
        <v>17.5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314.72000000000003</v>
      </c>
      <c r="Z46" s="75">
        <f>IEX!N46</f>
        <v>0</v>
      </c>
      <c r="AA46" s="117">
        <f>STOA!H46</f>
        <v>132.19</v>
      </c>
      <c r="AB46" s="117">
        <f>-STOA!N46</f>
        <v>-443.41</v>
      </c>
      <c r="AC46">
        <f t="shared" si="0"/>
        <v>24.071329575178087</v>
      </c>
      <c r="AD46">
        <f t="shared" si="1"/>
        <v>1820.5503807158966</v>
      </c>
      <c r="AE46">
        <f>'IDT-1'!B46</f>
        <v>0</v>
      </c>
      <c r="AF46" s="26"/>
      <c r="AG46">
        <f t="shared" si="2"/>
        <v>1820.5503807158966</v>
      </c>
      <c r="AI46" s="75">
        <f>PXIL!H46</f>
        <v>0</v>
      </c>
      <c r="AJ46" s="75">
        <f>PXIL!N46</f>
        <v>0</v>
      </c>
      <c r="AK46" s="75">
        <f>RTM_IEX!H46</f>
        <v>59.31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13.068479117415286</v>
      </c>
      <c r="F47">
        <f>GT_Spot!P47</f>
        <v>0</v>
      </c>
      <c r="G47">
        <f>PPCL_NG!P47</f>
        <v>46.11</v>
      </c>
      <c r="H47">
        <f>PPCL_Spot!P47</f>
        <v>0</v>
      </c>
      <c r="I47">
        <f>Bawana_NG!P47</f>
        <v>99.619999999999976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1144.2299060037994</v>
      </c>
      <c r="P47" s="77">
        <v>113.69</v>
      </c>
      <c r="Q47" s="77">
        <v>37.900000000000006</v>
      </c>
      <c r="R47" s="80">
        <v>32</v>
      </c>
      <c r="S47" s="80">
        <v>0</v>
      </c>
      <c r="T47" s="78">
        <f>SUMPRODUCT(LTA!F47:AJ47,LTA!F$101:AJ$101,LTA!F$103:AJ$103)</f>
        <v>279.63</v>
      </c>
      <c r="U47" s="78">
        <f>SUMPRODUCT(LTA!F47:AJ47,LTA!F$102:AJ$102,LTA!F$103:AJ$103)</f>
        <v>18.07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218.29</v>
      </c>
      <c r="Z47" s="75">
        <f>IEX!N47</f>
        <v>0</v>
      </c>
      <c r="AA47" s="117">
        <f>STOA!H47</f>
        <v>145.30000000000001</v>
      </c>
      <c r="AB47" s="117">
        <f>-STOA!N47</f>
        <v>-443.41</v>
      </c>
      <c r="AC47">
        <f t="shared" si="0"/>
        <v>23.949420313683319</v>
      </c>
      <c r="AD47">
        <f t="shared" si="1"/>
        <v>1861.1189648075315</v>
      </c>
      <c r="AE47">
        <f>'IDT-1'!B47</f>
        <v>0</v>
      </c>
      <c r="AF47" s="26"/>
      <c r="AG47">
        <f t="shared" si="2"/>
        <v>1861.1189648075315</v>
      </c>
      <c r="AI47" s="75">
        <f>PXIL!H47</f>
        <v>0</v>
      </c>
      <c r="AJ47" s="75">
        <f>PXIL!N47</f>
        <v>0</v>
      </c>
      <c r="AK47" s="75">
        <f>RTM_IEX!H47</f>
        <v>126.27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54.3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13.068479117415286</v>
      </c>
      <c r="F48">
        <f>GT_Spot!P48</f>
        <v>0</v>
      </c>
      <c r="G48">
        <f>PPCL_NG!P48</f>
        <v>46.11</v>
      </c>
      <c r="H48">
        <f>PPCL_Spot!P48</f>
        <v>0</v>
      </c>
      <c r="I48">
        <f>Bawana_NG!P48</f>
        <v>99.619999999999976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1125.0993401211804</v>
      </c>
      <c r="P48" s="77">
        <v>113.69</v>
      </c>
      <c r="Q48" s="77">
        <v>37.900000000000006</v>
      </c>
      <c r="R48" s="80">
        <v>32</v>
      </c>
      <c r="S48" s="80">
        <v>0</v>
      </c>
      <c r="T48" s="78">
        <f>SUMPRODUCT(LTA!F48:AJ48,LTA!F$101:AJ$101,LTA!F$103:AJ$103)</f>
        <v>289.20999999999998</v>
      </c>
      <c r="U48" s="78">
        <f>SUMPRODUCT(LTA!F48:AJ48,LTA!F$102:AJ$102,LTA!F$103:AJ$103)</f>
        <v>18.46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184.91</v>
      </c>
      <c r="Z48" s="75">
        <f>IEX!N48</f>
        <v>0</v>
      </c>
      <c r="AA48" s="117">
        <f>STOA!H48</f>
        <v>162.61000000000001</v>
      </c>
      <c r="AB48" s="117">
        <f>-STOA!N48</f>
        <v>-443.41</v>
      </c>
      <c r="AC48">
        <f t="shared" si="0"/>
        <v>23.323383333916272</v>
      </c>
      <c r="AD48">
        <f t="shared" si="1"/>
        <v>1793.4144359046793</v>
      </c>
      <c r="AE48">
        <f>'IDT-1'!B48</f>
        <v>0</v>
      </c>
      <c r="AF48" s="26"/>
      <c r="AG48">
        <f t="shared" si="2"/>
        <v>1793.4144359046793</v>
      </c>
      <c r="AI48" s="75">
        <f>PXIL!H48</f>
        <v>0</v>
      </c>
      <c r="AJ48" s="75">
        <f>PXIL!N48</f>
        <v>0</v>
      </c>
      <c r="AK48" s="75">
        <f>RTM_IEX!H48</f>
        <v>80.36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57.11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13.068479117415286</v>
      </c>
      <c r="F49">
        <f>GT_Spot!P49</f>
        <v>0</v>
      </c>
      <c r="G49">
        <f>PPCL_NG!P49</f>
        <v>46.11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1146.8914361268592</v>
      </c>
      <c r="P49" s="77">
        <v>113.69</v>
      </c>
      <c r="Q49" s="77">
        <v>37.900000000000006</v>
      </c>
      <c r="R49" s="80">
        <v>32</v>
      </c>
      <c r="S49" s="80">
        <v>0</v>
      </c>
      <c r="T49" s="78">
        <f>SUMPRODUCT(LTA!F49:AJ49,LTA!F$101:AJ$101,LTA!F$103:AJ$103)</f>
        <v>293.32</v>
      </c>
      <c r="U49" s="78">
        <f>SUMPRODUCT(LTA!F49:AJ49,LTA!F$102:AJ$102,LTA!F$103:AJ$103)</f>
        <v>18.71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148.46</v>
      </c>
      <c r="Z49" s="75">
        <f>IEX!N49</f>
        <v>0</v>
      </c>
      <c r="AA49" s="117">
        <f>STOA!H49</f>
        <v>170.17000000000002</v>
      </c>
      <c r="AB49" s="117">
        <f>-STOA!N49</f>
        <v>-443.41</v>
      </c>
      <c r="AC49">
        <f t="shared" si="0"/>
        <v>23.492801778766246</v>
      </c>
      <c r="AD49">
        <f t="shared" si="1"/>
        <v>1818.3271134655083</v>
      </c>
      <c r="AE49">
        <f>'IDT-1'!B49</f>
        <v>0</v>
      </c>
      <c r="AF49" s="26"/>
      <c r="AG49">
        <f t="shared" si="2"/>
        <v>1818.3271134655083</v>
      </c>
      <c r="AI49" s="75">
        <f>PXIL!H49</f>
        <v>0</v>
      </c>
      <c r="AJ49" s="75">
        <f>PXIL!N49</f>
        <v>0</v>
      </c>
      <c r="AK49" s="75">
        <f>RTM_IEX!H49</f>
        <v>102.35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62.94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13.068479117415286</v>
      </c>
      <c r="F50">
        <f>GT_Spot!P50</f>
        <v>0</v>
      </c>
      <c r="G50">
        <f>PPCL_NG!P50</f>
        <v>46.11</v>
      </c>
      <c r="H50">
        <f>PPCL_Spot!P50</f>
        <v>0</v>
      </c>
      <c r="I50">
        <f>Bawana_NG!P50</f>
        <v>99.619999999999976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1141.1514361268592</v>
      </c>
      <c r="P50" s="77">
        <v>113.69</v>
      </c>
      <c r="Q50" s="77">
        <v>37.900000000000006</v>
      </c>
      <c r="R50" s="80">
        <v>32</v>
      </c>
      <c r="S50" s="80">
        <v>0</v>
      </c>
      <c r="T50" s="78">
        <f>SUMPRODUCT(LTA!F50:AJ50,LTA!F$101:AJ$101,LTA!F$103:AJ$103)</f>
        <v>302.46999999999997</v>
      </c>
      <c r="U50" s="78">
        <f>SUMPRODUCT(LTA!F50:AJ50,LTA!F$102:AJ$102,LTA!F$103:AJ$103)</f>
        <v>18.939999999999998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141.77000000000001</v>
      </c>
      <c r="Z50" s="75">
        <f>IEX!N50</f>
        <v>0</v>
      </c>
      <c r="AA50" s="117">
        <f>STOA!H50</f>
        <v>141.75</v>
      </c>
      <c r="AB50" s="117">
        <f>-STOA!N50</f>
        <v>-443.41</v>
      </c>
      <c r="AC50">
        <f t="shared" si="0"/>
        <v>23.039161778766246</v>
      </c>
      <c r="AD50">
        <f t="shared" si="1"/>
        <v>1767.2307534655081</v>
      </c>
      <c r="AE50">
        <f>'IDT-1'!B50</f>
        <v>0</v>
      </c>
      <c r="AF50" s="26"/>
      <c r="AG50">
        <f t="shared" si="2"/>
        <v>1767.2307534655081</v>
      </c>
      <c r="AI50" s="75">
        <f>PXIL!H50</f>
        <v>0</v>
      </c>
      <c r="AJ50" s="75">
        <f>PXIL!N50</f>
        <v>0</v>
      </c>
      <c r="AK50" s="75">
        <f>RTM_IEX!H50</f>
        <v>82.27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62.94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13.068479117415286</v>
      </c>
      <c r="F51">
        <f>GT_Spot!P51</f>
        <v>0</v>
      </c>
      <c r="G51">
        <f>PPCL_NG!P51</f>
        <v>46.11</v>
      </c>
      <c r="H51">
        <f>PPCL_Spot!P51</f>
        <v>0</v>
      </c>
      <c r="I51">
        <f>Bawana_NG!P51</f>
        <v>99.619999999999976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1101.3762682284594</v>
      </c>
      <c r="P51" s="77">
        <v>113.69</v>
      </c>
      <c r="Q51" s="77">
        <v>37.900000000000006</v>
      </c>
      <c r="R51" s="80">
        <v>32</v>
      </c>
      <c r="S51" s="80">
        <v>0</v>
      </c>
      <c r="T51" s="78">
        <f>SUMPRODUCT(LTA!F51:AJ51,LTA!F$101:AJ$101,LTA!F$103:AJ$103)</f>
        <v>312</v>
      </c>
      <c r="U51" s="78">
        <f>SUMPRODUCT(LTA!F51:AJ51,LTA!F$102:AJ$102,LTA!F$103:AJ$103)</f>
        <v>18.920000000000002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112.49</v>
      </c>
      <c r="Z51" s="75">
        <f>IEX!N51</f>
        <v>0</v>
      </c>
      <c r="AA51" s="117">
        <f>STOA!H51</f>
        <v>160.88999999999999</v>
      </c>
      <c r="AB51" s="117">
        <f>-STOA!N51</f>
        <v>-443.41</v>
      </c>
      <c r="AC51">
        <f t="shared" si="0"/>
        <v>23.323268301260327</v>
      </c>
      <c r="AD51">
        <f t="shared" si="1"/>
        <v>1784.5014790446144</v>
      </c>
      <c r="AE51">
        <f>'IDT-1'!B51</f>
        <v>0</v>
      </c>
      <c r="AF51" s="26"/>
      <c r="AG51">
        <f t="shared" si="2"/>
        <v>1784.5014790446144</v>
      </c>
      <c r="AI51" s="75">
        <f>PXIL!H51</f>
        <v>0</v>
      </c>
      <c r="AJ51" s="75">
        <f>PXIL!N51</f>
        <v>0</v>
      </c>
      <c r="AK51" s="75">
        <f>RTM_IEX!H51</f>
        <v>154.96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48.21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9.7753138075313792</v>
      </c>
      <c r="F52">
        <f>GT_Spot!P52</f>
        <v>0</v>
      </c>
      <c r="G52">
        <f>PPCL_NG!P52</f>
        <v>45.26</v>
      </c>
      <c r="H52">
        <f>PPCL_Spot!P52</f>
        <v>0</v>
      </c>
      <c r="I52">
        <f>Bawana_NG!P52</f>
        <v>99.619999999999976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1085.1159861088618</v>
      </c>
      <c r="P52" s="77">
        <v>113.69</v>
      </c>
      <c r="Q52" s="77">
        <v>37.900000000000006</v>
      </c>
      <c r="R52" s="80">
        <v>32</v>
      </c>
      <c r="S52" s="80">
        <v>0</v>
      </c>
      <c r="T52" s="78">
        <f>SUMPRODUCT(LTA!F52:AJ52,LTA!F$101:AJ$101,LTA!F$103:AJ$103)</f>
        <v>311.22999999999996</v>
      </c>
      <c r="U52" s="78">
        <f>SUMPRODUCT(LTA!F52:AJ52,LTA!F$102:AJ$102,LTA!F$103:AJ$103)</f>
        <v>19.09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87.82</v>
      </c>
      <c r="Z52" s="75">
        <f>IEX!N52</f>
        <v>0</v>
      </c>
      <c r="AA52" s="117">
        <f>STOA!H52</f>
        <v>167.87</v>
      </c>
      <c r="AB52" s="117">
        <f>-STOA!N52</f>
        <v>-443.41</v>
      </c>
      <c r="AC52">
        <f t="shared" si="0"/>
        <v>22.730293963880889</v>
      </c>
      <c r="AD52">
        <f t="shared" si="1"/>
        <v>1707.0010059525121</v>
      </c>
      <c r="AE52">
        <f>'IDT-1'!B52</f>
        <v>0</v>
      </c>
      <c r="AF52" s="26"/>
      <c r="AG52">
        <f t="shared" si="2"/>
        <v>1707.0010059525121</v>
      </c>
      <c r="AI52" s="75">
        <f>PXIL!H52</f>
        <v>0</v>
      </c>
      <c r="AJ52" s="75">
        <f>PXIL!N52</f>
        <v>0</v>
      </c>
      <c r="AK52" s="75">
        <f>RTM_IEX!H52</f>
        <v>126.27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37.5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9.7753138075313792</v>
      </c>
      <c r="F53">
        <f>GT_Spot!P53</f>
        <v>0</v>
      </c>
      <c r="G53">
        <f>PPCL_NG!P53</f>
        <v>46.11</v>
      </c>
      <c r="H53">
        <f>PPCL_Spot!P53</f>
        <v>0</v>
      </c>
      <c r="I53">
        <f>Bawana_NG!P53</f>
        <v>99.619999999999976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1131.8301788841752</v>
      </c>
      <c r="P53" s="77">
        <v>113.69</v>
      </c>
      <c r="Q53" s="77">
        <v>37.900000000000006</v>
      </c>
      <c r="R53" s="80">
        <v>38</v>
      </c>
      <c r="S53" s="80">
        <v>0</v>
      </c>
      <c r="T53" s="78">
        <f>SUMPRODUCT(LTA!F53:AJ53,LTA!F$101:AJ$101,LTA!F$103:AJ$103)</f>
        <v>314.89</v>
      </c>
      <c r="U53" s="78">
        <f>SUMPRODUCT(LTA!F53:AJ53,LTA!F$102:AJ$102,LTA!F$103:AJ$103)</f>
        <v>19.329999999999998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66</v>
      </c>
      <c r="Z53" s="75">
        <f>IEX!N53</f>
        <v>0</v>
      </c>
      <c r="AA53" s="117">
        <f>STOA!H53</f>
        <v>169.69</v>
      </c>
      <c r="AB53" s="117">
        <f>-STOA!N53</f>
        <v>-443.41</v>
      </c>
      <c r="AC53">
        <f t="shared" si="0"/>
        <v>22.756906860303648</v>
      </c>
      <c r="AD53">
        <f t="shared" si="1"/>
        <v>1703.1085858314029</v>
      </c>
      <c r="AE53">
        <f>'IDT-1'!B53</f>
        <v>0</v>
      </c>
      <c r="AF53" s="26"/>
      <c r="AG53">
        <f t="shared" si="2"/>
        <v>1703.1085858314029</v>
      </c>
      <c r="AI53" s="75">
        <f>PXIL!H53</f>
        <v>0</v>
      </c>
      <c r="AJ53" s="75">
        <f>PXIL!N53</f>
        <v>0</v>
      </c>
      <c r="AK53" s="75">
        <f>RTM_IEX!H53</f>
        <v>91.83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30.61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9.7753138075313792</v>
      </c>
      <c r="F54">
        <f>GT_Spot!P54</f>
        <v>0</v>
      </c>
      <c r="G54">
        <f>PPCL_NG!P54</f>
        <v>46.11</v>
      </c>
      <c r="H54">
        <f>PPCL_Spot!P54</f>
        <v>0</v>
      </c>
      <c r="I54">
        <f>Bawana_NG!P54</f>
        <v>99.619999999999976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1146.9594690496747</v>
      </c>
      <c r="P54" s="77">
        <v>113.69</v>
      </c>
      <c r="Q54" s="77">
        <v>37.900000000000006</v>
      </c>
      <c r="R54" s="80">
        <v>38</v>
      </c>
      <c r="S54" s="80">
        <v>0</v>
      </c>
      <c r="T54" s="78">
        <f>SUMPRODUCT(LTA!F54:AJ54,LTA!F$101:AJ$101,LTA!F$103:AJ$103)</f>
        <v>313.51</v>
      </c>
      <c r="U54" s="78">
        <f>SUMPRODUCT(LTA!F54:AJ54,LTA!F$102:AJ$102,LTA!F$103:AJ$103)</f>
        <v>19.45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18.079999999999998</v>
      </c>
      <c r="Z54" s="75">
        <f>IEX!N54</f>
        <v>0</v>
      </c>
      <c r="AA54" s="117">
        <f>STOA!H54</f>
        <v>168.63</v>
      </c>
      <c r="AB54" s="117">
        <f>-STOA!N54</f>
        <v>-443.41</v>
      </c>
      <c r="AC54">
        <f t="shared" si="0"/>
        <v>21.976516613760044</v>
      </c>
      <c r="AD54">
        <f t="shared" si="1"/>
        <v>1640.1782662434462</v>
      </c>
      <c r="AE54">
        <f>'IDT-1'!B54</f>
        <v>0</v>
      </c>
      <c r="AF54" s="26"/>
      <c r="AG54">
        <f t="shared" si="2"/>
        <v>1640.1782662434462</v>
      </c>
      <c r="AI54" s="75">
        <f>PXIL!H54</f>
        <v>0</v>
      </c>
      <c r="AJ54" s="75">
        <f>PXIL!N54</f>
        <v>0</v>
      </c>
      <c r="AK54" s="75">
        <f>RTM_IEX!H54</f>
        <v>38.26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55.58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9.5399634082592772</v>
      </c>
      <c r="F55">
        <f>GT_Spot!P55</f>
        <v>0</v>
      </c>
      <c r="G55">
        <f>PPCL_NG!P55</f>
        <v>46.11</v>
      </c>
      <c r="H55">
        <f>PPCL_Spot!P55</f>
        <v>0</v>
      </c>
      <c r="I55">
        <f>Bawana_NG!P55</f>
        <v>99.619999999999976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1161.1698908099918</v>
      </c>
      <c r="P55" s="77">
        <v>113.69</v>
      </c>
      <c r="Q55" s="77">
        <v>37.906759407883001</v>
      </c>
      <c r="R55" s="80">
        <v>38</v>
      </c>
      <c r="S55" s="80">
        <v>0</v>
      </c>
      <c r="T55" s="78">
        <f>SUMPRODUCT(LTA!F55:AJ55,LTA!F$101:AJ$101,LTA!F$103:AJ$103)</f>
        <v>314.60000000000002</v>
      </c>
      <c r="U55" s="78">
        <f>SUMPRODUCT(LTA!F55:AJ55,LTA!F$102:AJ$102,LTA!F$103:AJ$103)</f>
        <v>19.86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166.43</v>
      </c>
      <c r="AB55" s="117">
        <f>-STOA!N55</f>
        <v>-443.41</v>
      </c>
      <c r="AC55">
        <f t="shared" si="0"/>
        <v>21.721898509837342</v>
      </c>
      <c r="AD55">
        <f t="shared" si="1"/>
        <v>1552.6647151162965</v>
      </c>
      <c r="AE55">
        <f>'IDT-1'!B55</f>
        <v>0</v>
      </c>
      <c r="AF55" s="26"/>
      <c r="AG55">
        <f t="shared" si="2"/>
        <v>1552.6647151162965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</v>
      </c>
      <c r="AM55" s="75">
        <f>RTM_PXI!H55</f>
        <v>0</v>
      </c>
      <c r="AN55" s="75">
        <f>RTM_PXI!N55</f>
        <v>0</v>
      </c>
      <c r="AO55" s="192">
        <f>GDAM_IEX!H55</f>
        <v>24.87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10.427225130890051</v>
      </c>
      <c r="F56">
        <f>GT_Spot!P56</f>
        <v>0</v>
      </c>
      <c r="G56">
        <f>PPCL_NG!P56</f>
        <v>46.11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1161.1693812887902</v>
      </c>
      <c r="P56" s="77">
        <v>113.69</v>
      </c>
      <c r="Q56" s="77">
        <v>37.9</v>
      </c>
      <c r="R56" s="80">
        <v>38</v>
      </c>
      <c r="S56" s="80">
        <v>0</v>
      </c>
      <c r="T56" s="78">
        <f>SUMPRODUCT(LTA!F56:AJ56,LTA!F$101:AJ$101,LTA!F$103:AJ$103)</f>
        <v>310.65000000000003</v>
      </c>
      <c r="U56" s="78">
        <f>SUMPRODUCT(LTA!F56:AJ56,LTA!F$102:AJ$102,LTA!F$103:AJ$103)</f>
        <v>26.630000000000003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164.23</v>
      </c>
      <c r="AB56" s="117">
        <f>-STOA!N56</f>
        <v>-443.41</v>
      </c>
      <c r="AC56">
        <f t="shared" si="0"/>
        <v>21.841635976686895</v>
      </c>
      <c r="AD56">
        <f t="shared" si="1"/>
        <v>1517.1749704429938</v>
      </c>
      <c r="AE56">
        <f>'IDT-1'!B56</f>
        <v>0</v>
      </c>
      <c r="AF56" s="26"/>
      <c r="AG56">
        <f t="shared" si="2"/>
        <v>1517.1749704429938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45.26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1157.4607614912065</v>
      </c>
      <c r="P57" s="77">
        <v>113.69</v>
      </c>
      <c r="Q57" s="77">
        <v>37.9</v>
      </c>
      <c r="R57" s="80">
        <v>38</v>
      </c>
      <c r="S57" s="80">
        <v>0</v>
      </c>
      <c r="T57" s="78">
        <f>SUMPRODUCT(LTA!F57:AJ57,LTA!F$101:AJ$101,LTA!F$103:AJ$103)</f>
        <v>314.17</v>
      </c>
      <c r="U57" s="78">
        <f>SUMPRODUCT(LTA!F57:AJ57,LTA!F$102:AJ$102,LTA!F$103:AJ$103)</f>
        <v>26.29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162.51</v>
      </c>
      <c r="AB57" s="117">
        <f>-STOA!N57</f>
        <v>-443.41</v>
      </c>
      <c r="AC57">
        <f t="shared" si="0"/>
        <v>22.206660690136104</v>
      </c>
      <c r="AD57">
        <f t="shared" si="1"/>
        <v>1475.9260235749082</v>
      </c>
      <c r="AE57">
        <f>'IDT-1'!B57</f>
        <v>0</v>
      </c>
      <c r="AF57" s="26"/>
      <c r="AG57">
        <f t="shared" si="2"/>
        <v>1475.9260235749082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46.11</v>
      </c>
      <c r="H58">
        <f>PPCL_Spot!P58</f>
        <v>0</v>
      </c>
      <c r="I58">
        <f>Bawana_NG!P58</f>
        <v>99.619999999999976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1146.93978254435</v>
      </c>
      <c r="P58" s="77">
        <v>113.69</v>
      </c>
      <c r="Q58" s="77">
        <v>37.9</v>
      </c>
      <c r="R58" s="80">
        <v>38</v>
      </c>
      <c r="S58" s="80">
        <v>0</v>
      </c>
      <c r="T58" s="78">
        <f>SUMPRODUCT(LTA!F58:AJ58,LTA!F$101:AJ$101,LTA!F$103:AJ$103)</f>
        <v>307.49</v>
      </c>
      <c r="U58" s="78">
        <f>SUMPRODUCT(LTA!F58:AJ58,LTA!F$102:AJ$102,LTA!F$103:AJ$103)</f>
        <v>25.97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156.77000000000001</v>
      </c>
      <c r="AB58" s="117">
        <f>-STOA!N58</f>
        <v>-443.41</v>
      </c>
      <c r="AC58">
        <f t="shared" si="0"/>
        <v>22.036078457970355</v>
      </c>
      <c r="AD58">
        <f t="shared" si="1"/>
        <v>1450.6856268602173</v>
      </c>
      <c r="AE58">
        <f>'IDT-1'!B58</f>
        <v>0</v>
      </c>
      <c r="AF58" s="26"/>
      <c r="AG58">
        <f t="shared" si="2"/>
        <v>1450.6856268602173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13.641922773837667</v>
      </c>
      <c r="F59">
        <f>GT_Spot!P59</f>
        <v>0</v>
      </c>
      <c r="G59">
        <f>PPCL_NG!P59</f>
        <v>46.11</v>
      </c>
      <c r="H59">
        <f>PPCL_Spot!P59</f>
        <v>0</v>
      </c>
      <c r="I59">
        <f>Bawana_NG!P59</f>
        <v>99.619999999999976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1125.5607817357295</v>
      </c>
      <c r="P59" s="77">
        <v>113.69</v>
      </c>
      <c r="Q59" s="77">
        <v>37.9</v>
      </c>
      <c r="R59" s="80">
        <v>38</v>
      </c>
      <c r="S59" s="80">
        <v>0</v>
      </c>
      <c r="T59" s="78">
        <f>SUMPRODUCT(LTA!F59:AJ59,LTA!F$101:AJ$101,LTA!F$103:AJ$103)</f>
        <v>303.23</v>
      </c>
      <c r="U59" s="78">
        <f>SUMPRODUCT(LTA!F59:AJ59,LTA!F$102:AJ$102,LTA!F$103:AJ$103)</f>
        <v>26.82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149.79</v>
      </c>
      <c r="AB59" s="117">
        <f>-STOA!N59</f>
        <v>-443.41</v>
      </c>
      <c r="AC59">
        <f t="shared" si="0"/>
        <v>21.522483809369422</v>
      </c>
      <c r="AD59">
        <f t="shared" si="1"/>
        <v>1445.7902207001976</v>
      </c>
      <c r="AE59">
        <f>'IDT-1'!B59</f>
        <v>0</v>
      </c>
      <c r="AF59" s="26"/>
      <c r="AG59">
        <f t="shared" si="2"/>
        <v>1445.7902207001976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-43.64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13.641922773837667</v>
      </c>
      <c r="F60">
        <f>GT_Spot!P60</f>
        <v>0</v>
      </c>
      <c r="G60">
        <f>PPCL_NG!P60</f>
        <v>46.11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1113.1238050538825</v>
      </c>
      <c r="P60" s="77">
        <v>113.69</v>
      </c>
      <c r="Q60" s="77">
        <v>37.9</v>
      </c>
      <c r="R60" s="80">
        <v>38</v>
      </c>
      <c r="S60" s="80">
        <v>0</v>
      </c>
      <c r="T60" s="78">
        <f>SUMPRODUCT(LTA!F60:AJ60,LTA!F$101:AJ$101,LTA!F$103:AJ$103)</f>
        <v>292.71999999999997</v>
      </c>
      <c r="U60" s="78">
        <f>SUMPRODUCT(LTA!F60:AJ60,LTA!F$102:AJ$102,LTA!F$103:AJ$103)</f>
        <v>26.560000000000002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141.07999999999998</v>
      </c>
      <c r="AB60" s="117">
        <f>-STOA!N60</f>
        <v>-443.41</v>
      </c>
      <c r="AC60">
        <f t="shared" si="0"/>
        <v>21.386683018281843</v>
      </c>
      <c r="AD60">
        <f t="shared" si="1"/>
        <v>1397.6690448094382</v>
      </c>
      <c r="AE60">
        <f>'IDT-1'!B60</f>
        <v>0</v>
      </c>
      <c r="AF60" s="26"/>
      <c r="AG60">
        <f t="shared" si="2"/>
        <v>1397.6690448094382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-59.98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13.641922773837667</v>
      </c>
      <c r="F61">
        <f>GT_Spot!P61</f>
        <v>0</v>
      </c>
      <c r="G61">
        <f>PPCL_NG!P61</f>
        <v>46.11</v>
      </c>
      <c r="H61">
        <f>PPCL_Spot!P61</f>
        <v>0</v>
      </c>
      <c r="I61">
        <f>Bawana_NG!P61</f>
        <v>99.619999999999976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1110.7982529164938</v>
      </c>
      <c r="P61" s="77">
        <v>113.69</v>
      </c>
      <c r="Q61" s="77">
        <v>37.9</v>
      </c>
      <c r="R61" s="80">
        <v>38</v>
      </c>
      <c r="S61" s="80">
        <v>0</v>
      </c>
      <c r="T61" s="78">
        <f>SUMPRODUCT(LTA!F61:AJ61,LTA!F$101:AJ$101,LTA!F$103:AJ$103)</f>
        <v>277.53999999999996</v>
      </c>
      <c r="U61" s="78">
        <f>SUMPRODUCT(LTA!F61:AJ61,LTA!F$102:AJ$102,LTA!F$103:AJ$103)</f>
        <v>27.97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132.28</v>
      </c>
      <c r="AB61" s="117">
        <f>-STOA!N61</f>
        <v>-443.41</v>
      </c>
      <c r="AC61">
        <f t="shared" si="0"/>
        <v>20.963494007737552</v>
      </c>
      <c r="AD61">
        <f t="shared" si="1"/>
        <v>1396.1866816825939</v>
      </c>
      <c r="AE61">
        <f>'IDT-1'!B61</f>
        <v>0</v>
      </c>
      <c r="AF61" s="26"/>
      <c r="AG61">
        <f t="shared" si="2"/>
        <v>1396.1866816825939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-36.99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13.641922773837667</v>
      </c>
      <c r="F62">
        <f>GT_Spot!P62</f>
        <v>0</v>
      </c>
      <c r="G62">
        <f>PPCL_NG!P62</f>
        <v>45.26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1127.0612572664938</v>
      </c>
      <c r="P62" s="77">
        <v>113.69</v>
      </c>
      <c r="Q62" s="77">
        <v>37.9</v>
      </c>
      <c r="R62" s="80">
        <v>38</v>
      </c>
      <c r="S62" s="80">
        <v>0</v>
      </c>
      <c r="T62" s="78">
        <f>SUMPRODUCT(LTA!F62:AJ62,LTA!F$101:AJ$101,LTA!F$103:AJ$103)</f>
        <v>259.39</v>
      </c>
      <c r="U62" s="78">
        <f>SUMPRODUCT(LTA!F62:AJ62,LTA!F$102:AJ$102,LTA!F$103:AJ$103)</f>
        <v>27.37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123.2</v>
      </c>
      <c r="AB62" s="117">
        <f>-STOA!N62</f>
        <v>-443.41</v>
      </c>
      <c r="AC62">
        <f t="shared" si="0"/>
        <v>21.03187577773668</v>
      </c>
      <c r="AD62">
        <f t="shared" si="1"/>
        <v>1363.6913042625947</v>
      </c>
      <c r="AE62">
        <f>'IDT-1'!B62</f>
        <v>0</v>
      </c>
      <c r="AF62" s="26"/>
      <c r="AG62">
        <f t="shared" si="2"/>
        <v>1363.6913042625947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46.11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1128.1093382849176</v>
      </c>
      <c r="P63" s="77">
        <v>113.69</v>
      </c>
      <c r="Q63" s="77">
        <v>37.9</v>
      </c>
      <c r="R63" s="80">
        <v>38</v>
      </c>
      <c r="S63" s="80">
        <v>0</v>
      </c>
      <c r="T63" s="78">
        <f>SUMPRODUCT(LTA!F63:AJ63,LTA!F$101:AJ$101,LTA!F$103:AJ$103)</f>
        <v>242.28000000000003</v>
      </c>
      <c r="U63" s="78">
        <f>SUMPRODUCT(LTA!F63:AJ63,LTA!F$102:AJ$102,LTA!F$103:AJ$103)</f>
        <v>26.86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118.41999999999999</v>
      </c>
      <c r="AB63" s="117">
        <f>-STOA!N63</f>
        <v>-443.41</v>
      </c>
      <c r="AC63">
        <f t="shared" si="0"/>
        <v>20.513749621933677</v>
      </c>
      <c r="AD63">
        <f t="shared" si="1"/>
        <v>1419.8375114368218</v>
      </c>
      <c r="AE63">
        <f>'IDT-1'!B63</f>
        <v>0</v>
      </c>
      <c r="AF63" s="26"/>
      <c r="AG63">
        <f t="shared" si="2"/>
        <v>1419.8375114368218</v>
      </c>
      <c r="AI63" s="75">
        <f>PXIL!H63</f>
        <v>0</v>
      </c>
      <c r="AJ63" s="75">
        <f>PXIL!N63</f>
        <v>0</v>
      </c>
      <c r="AK63" s="75">
        <f>RTM_IEX!H63</f>
        <v>19.13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46.11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1138.6349362320136</v>
      </c>
      <c r="P64" s="77">
        <v>113.69</v>
      </c>
      <c r="Q64" s="77">
        <v>37.9</v>
      </c>
      <c r="R64" s="80">
        <v>38</v>
      </c>
      <c r="S64" s="80">
        <v>0</v>
      </c>
      <c r="T64" s="78">
        <f>SUMPRODUCT(LTA!F64:AJ64,LTA!F$101:AJ$101,LTA!F$103:AJ$103)</f>
        <v>229.92000000000002</v>
      </c>
      <c r="U64" s="78">
        <f>SUMPRODUCT(LTA!F64:AJ64,LTA!F$102:AJ$102,LTA!F$103:AJ$103)</f>
        <v>26.880000000000003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112.19999999999999</v>
      </c>
      <c r="AB64" s="117">
        <f>-STOA!N64</f>
        <v>-443.41</v>
      </c>
      <c r="AC64">
        <f t="shared" si="0"/>
        <v>20.48999747628136</v>
      </c>
      <c r="AD64">
        <f t="shared" si="1"/>
        <v>1368.4468615295702</v>
      </c>
      <c r="AE64">
        <f>'IDT-1'!B64</f>
        <v>0</v>
      </c>
      <c r="AF64" s="26"/>
      <c r="AG64">
        <f t="shared" si="2"/>
        <v>1368.4468615295702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-24.25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46.11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1149.1284111449113</v>
      </c>
      <c r="P65" s="77">
        <v>113.69</v>
      </c>
      <c r="Q65" s="77">
        <v>37.900000000000006</v>
      </c>
      <c r="R65" s="80">
        <v>38</v>
      </c>
      <c r="S65" s="80">
        <v>0</v>
      </c>
      <c r="T65" s="78">
        <f>SUMPRODUCT(LTA!F65:AJ65,LTA!F$101:AJ$101,LTA!F$103:AJ$103)</f>
        <v>214.91000000000003</v>
      </c>
      <c r="U65" s="78">
        <f>SUMPRODUCT(LTA!F65:AJ65,LTA!F$102:AJ$102,LTA!F$103:AJ$103)</f>
        <v>28.14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96.609999999999985</v>
      </c>
      <c r="AB65" s="117">
        <f>-STOA!N65</f>
        <v>-443.41</v>
      </c>
      <c r="AC65">
        <f t="shared" si="0"/>
        <v>20.108853463101621</v>
      </c>
      <c r="AD65">
        <f t="shared" si="1"/>
        <v>1374.2314804556474</v>
      </c>
      <c r="AE65">
        <f>'IDT-1'!B65</f>
        <v>0</v>
      </c>
      <c r="AF65" s="26"/>
      <c r="AG65">
        <f t="shared" si="2"/>
        <v>1374.2314804556474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46.11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1149.1959895605935</v>
      </c>
      <c r="P66" s="77">
        <v>113.69</v>
      </c>
      <c r="Q66" s="77">
        <v>37.900000000000006</v>
      </c>
      <c r="R66" s="80">
        <v>38</v>
      </c>
      <c r="S66" s="80">
        <v>0</v>
      </c>
      <c r="T66" s="78">
        <f>SUMPRODUCT(LTA!F66:AJ66,LTA!F$101:AJ$101,LTA!F$103:AJ$103)</f>
        <v>193.91</v>
      </c>
      <c r="U66" s="78">
        <f>SUMPRODUCT(LTA!F66:AJ66,LTA!F$102:AJ$102,LTA!F$103:AJ$103)</f>
        <v>29.58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89.240000000000009</v>
      </c>
      <c r="AB66" s="117">
        <f>-STOA!N66</f>
        <v>-443.41</v>
      </c>
      <c r="AC66">
        <f t="shared" si="0"/>
        <v>19.872464153159623</v>
      </c>
      <c r="AD66">
        <f t="shared" si="1"/>
        <v>1347.6054481812716</v>
      </c>
      <c r="AE66">
        <f>'IDT-1'!B66</f>
        <v>0</v>
      </c>
      <c r="AF66" s="26"/>
      <c r="AG66">
        <f t="shared" si="2"/>
        <v>1347.6054481812716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45.26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1167.4036239281247</v>
      </c>
      <c r="P67" s="77">
        <v>113.69</v>
      </c>
      <c r="Q67" s="77">
        <v>37.900000000000006</v>
      </c>
      <c r="R67" s="80">
        <v>38</v>
      </c>
      <c r="S67" s="80">
        <v>0</v>
      </c>
      <c r="T67" s="78">
        <f>SUMPRODUCT(LTA!F67:AJ67,LTA!F$101:AJ$101,LTA!F$103:AJ$103)</f>
        <v>172.07000000000002</v>
      </c>
      <c r="U67" s="78">
        <f>SUMPRODUCT(LTA!F67:AJ67,LTA!F$102:AJ$102,LTA!F$103:AJ$103)</f>
        <v>31.3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81.48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19.9398513355939</v>
      </c>
      <c r="AD67">
        <f t="shared" si="1"/>
        <v>1355.1956953663687</v>
      </c>
      <c r="AE67">
        <f>'IDT-1'!B67</f>
        <v>12</v>
      </c>
      <c r="AF67" s="26"/>
      <c r="AG67">
        <f t="shared" si="2"/>
        <v>1367.1956953663687</v>
      </c>
      <c r="AI67" s="75">
        <f>PXIL!H67</f>
        <v>0</v>
      </c>
      <c r="AJ67" s="75">
        <f>PXIL!N67</f>
        <v>0</v>
      </c>
      <c r="AK67" s="75">
        <f>RTM_IEX!H67</f>
        <v>18.18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46.11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1186.9275555169572</v>
      </c>
      <c r="P68" s="77">
        <v>113.69</v>
      </c>
      <c r="Q68" s="77">
        <v>37.900000000000006</v>
      </c>
      <c r="R68" s="80">
        <v>38</v>
      </c>
      <c r="S68" s="80">
        <v>0</v>
      </c>
      <c r="T68" s="78">
        <f>SUMPRODUCT(LTA!F68:AJ68,LTA!F$101:AJ$101,LTA!F$103:AJ$103)</f>
        <v>148.91000000000003</v>
      </c>
      <c r="U68" s="78">
        <f>SUMPRODUCT(LTA!F68:AJ68,LTA!F$102:AJ$102,LTA!F$103:AJ$103)</f>
        <v>34.86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73.45</v>
      </c>
      <c r="AB68" s="117">
        <f>-STOA!N68</f>
        <v>-443.41</v>
      </c>
      <c r="AC68">
        <f t="shared" si="3"/>
        <v>19.716013933575624</v>
      </c>
      <c r="AD68">
        <f t="shared" ref="AD68:AD98" si="4">SUM(B68:AB68,AI68:AR68)-AC68</f>
        <v>1329.9834643572194</v>
      </c>
      <c r="AE68">
        <f>'IDT-1'!B68</f>
        <v>34</v>
      </c>
      <c r="AF68" s="26"/>
      <c r="AG68">
        <f t="shared" ref="AG68:AG98" si="5">SUM(AD68:AF68)</f>
        <v>1363.9834643572194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46.11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1203.3915097615538</v>
      </c>
      <c r="P69" s="77">
        <v>113.69</v>
      </c>
      <c r="Q69" s="77">
        <v>37.900000000000006</v>
      </c>
      <c r="R69" s="80">
        <v>28.674503612943763</v>
      </c>
      <c r="S69" s="80">
        <v>0</v>
      </c>
      <c r="T69" s="78">
        <f>SUMPRODUCT(LTA!F69:AJ69,LTA!F$101:AJ$101,LTA!F$103:AJ$103)</f>
        <v>124.41999999999999</v>
      </c>
      <c r="U69" s="78">
        <f>SUMPRODUCT(LTA!F69:AJ69,LTA!F$102:AJ$102,LTA!F$103:AJ$103)</f>
        <v>35.28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14.35</v>
      </c>
      <c r="Z69" s="75">
        <f>IEX!N69</f>
        <v>0</v>
      </c>
      <c r="AA69" s="117">
        <f>STOA!H69</f>
        <v>64.649999999999991</v>
      </c>
      <c r="AB69" s="117">
        <f>-STOA!N69</f>
        <v>-443.41</v>
      </c>
      <c r="AC69">
        <f t="shared" si="3"/>
        <v>19.93546895352101</v>
      </c>
      <c r="AD69">
        <f t="shared" si="4"/>
        <v>1282.3824671948144</v>
      </c>
      <c r="AE69">
        <f>'IDT-1'!B69</f>
        <v>52</v>
      </c>
      <c r="AF69" s="26"/>
      <c r="AG69">
        <f t="shared" si="5"/>
        <v>1334.3824671948144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46.11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1223.3453673976421</v>
      </c>
      <c r="P70" s="77">
        <v>113.69</v>
      </c>
      <c r="Q70" s="77">
        <v>37.900000000000006</v>
      </c>
      <c r="R70" s="80">
        <v>15.1</v>
      </c>
      <c r="S70" s="80">
        <v>0</v>
      </c>
      <c r="T70" s="78">
        <f>SUMPRODUCT(LTA!F70:AJ70,LTA!F$101:AJ$101,LTA!F$103:AJ$103)</f>
        <v>99.94</v>
      </c>
      <c r="U70" s="78">
        <f>SUMPRODUCT(LTA!F70:AJ70,LTA!F$102:AJ$102,LTA!F$103:AJ$103)</f>
        <v>40.36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37.31</v>
      </c>
      <c r="Z70" s="75">
        <f>IEX!N70</f>
        <v>0</v>
      </c>
      <c r="AA70" s="117">
        <f>STOA!H70</f>
        <v>56.33</v>
      </c>
      <c r="AB70" s="117">
        <f>-STOA!N70</f>
        <v>-443.41</v>
      </c>
      <c r="AC70">
        <f t="shared" si="3"/>
        <v>19.630106678125649</v>
      </c>
      <c r="AD70">
        <f t="shared" si="4"/>
        <v>1320.3071834933539</v>
      </c>
      <c r="AE70">
        <f>'IDT-1'!B70</f>
        <v>42</v>
      </c>
      <c r="AF70" s="26"/>
      <c r="AG70">
        <f t="shared" si="5"/>
        <v>1362.3071834933539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46.11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1231.4127706369047</v>
      </c>
      <c r="P71" s="77">
        <v>113.69</v>
      </c>
      <c r="Q71" s="77">
        <v>37.900000000000006</v>
      </c>
      <c r="R71" s="80">
        <v>5.7000000000000011</v>
      </c>
      <c r="S71" s="80">
        <v>0</v>
      </c>
      <c r="T71" s="78">
        <f>SUMPRODUCT(LTA!F71:AJ71,LTA!F$101:AJ$101,LTA!F$103:AJ$103)</f>
        <v>72.7</v>
      </c>
      <c r="U71" s="78">
        <f>SUMPRODUCT(LTA!F71:AJ71,LTA!F$102:AJ$102,LTA!F$103:AJ$103)</f>
        <v>40.549999999999997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64.09</v>
      </c>
      <c r="Z71" s="75">
        <f>IEX!N71</f>
        <v>0</v>
      </c>
      <c r="AA71" s="117">
        <f>STOA!H71</f>
        <v>68.669999999999987</v>
      </c>
      <c r="AB71" s="117">
        <f>-STOA!N71</f>
        <v>-443.41</v>
      </c>
      <c r="AC71">
        <f t="shared" si="3"/>
        <v>19.781948530424543</v>
      </c>
      <c r="AD71">
        <f t="shared" si="4"/>
        <v>1324.4327448803178</v>
      </c>
      <c r="AE71">
        <f>'IDT-1'!B71</f>
        <v>27</v>
      </c>
      <c r="AF71" s="26"/>
      <c r="AG71">
        <f t="shared" si="5"/>
        <v>1351.4327448803178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-6.46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46.11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1259.694803554808</v>
      </c>
      <c r="P72" s="77">
        <v>113.69</v>
      </c>
      <c r="Q72" s="77">
        <v>37.900000000000006</v>
      </c>
      <c r="R72" s="80">
        <v>1.2300000000000002</v>
      </c>
      <c r="S72" s="80">
        <v>0</v>
      </c>
      <c r="T72" s="78">
        <f>SUMPRODUCT(LTA!F72:AJ72,LTA!F$101:AJ$101,LTA!F$103:AJ$103)</f>
        <v>44.24</v>
      </c>
      <c r="U72" s="78">
        <f>SUMPRODUCT(LTA!F72:AJ72,LTA!F$102:AJ$102,LTA!F$103:AJ$103)</f>
        <v>40.799999999999997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82.27</v>
      </c>
      <c r="Z72" s="75">
        <f>IEX!N72</f>
        <v>0</v>
      </c>
      <c r="AA72" s="117">
        <f>STOA!H72</f>
        <v>61.109999999999992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19.815165716308712</v>
      </c>
      <c r="AD72">
        <f t="shared" si="4"/>
        <v>1341.1515606123369</v>
      </c>
      <c r="AE72">
        <f>'IDT-1'!B72</f>
        <v>79</v>
      </c>
      <c r="AF72" s="26"/>
      <c r="AG72">
        <f t="shared" si="5"/>
        <v>1420.1515606123369</v>
      </c>
      <c r="AI72" s="75">
        <f>PXIL!H72</f>
        <v>0</v>
      </c>
      <c r="AJ72" s="75">
        <f>PXIL!N72</f>
        <v>0</v>
      </c>
      <c r="AK72" s="75">
        <f>RTM_IEX!H72</f>
        <v>4.07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46.11</v>
      </c>
      <c r="H73">
        <f>PPCL_Spot!P73</f>
        <v>0</v>
      </c>
      <c r="I73">
        <f>Bawana_NG!P73</f>
        <v>99.619999999999976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1299.4915836684572</v>
      </c>
      <c r="P73" s="77">
        <v>113.69</v>
      </c>
      <c r="Q73" s="77">
        <v>37.900000000000006</v>
      </c>
      <c r="R73" s="80">
        <v>0</v>
      </c>
      <c r="S73" s="80">
        <v>0</v>
      </c>
      <c r="T73" s="78">
        <f>SUMPRODUCT(LTA!F73:AJ73,LTA!F$101:AJ$101,LTA!F$103:AJ$103)</f>
        <v>22.990000000000002</v>
      </c>
      <c r="U73" s="78">
        <f>SUMPRODUCT(LTA!F73:AJ73,LTA!F$102:AJ$102,LTA!F$103:AJ$103)</f>
        <v>40.369999999999997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34.44</v>
      </c>
      <c r="Z73" s="75">
        <f>IEX!N73</f>
        <v>0</v>
      </c>
      <c r="AA73" s="117">
        <f>STOA!H73</f>
        <v>54.79999999999999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19.729337381308824</v>
      </c>
      <c r="AD73">
        <f t="shared" si="4"/>
        <v>1331.484169060986</v>
      </c>
      <c r="AE73">
        <f>'IDT-1'!B73</f>
        <v>155</v>
      </c>
      <c r="AF73" s="26"/>
      <c r="AG73">
        <f t="shared" si="5"/>
        <v>1486.484169060986</v>
      </c>
      <c r="AI73" s="75">
        <f>PXIL!H73</f>
        <v>0</v>
      </c>
      <c r="AJ73" s="75">
        <f>PXIL!N73</f>
        <v>0</v>
      </c>
      <c r="AK73" s="75">
        <f>RTM_IEX!H73</f>
        <v>31.57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46.4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1303.3299861228572</v>
      </c>
      <c r="P74" s="77">
        <v>113.69</v>
      </c>
      <c r="Q74" s="77">
        <v>37.900000000000006</v>
      </c>
      <c r="R74" s="80">
        <v>0</v>
      </c>
      <c r="S74" s="80">
        <v>0</v>
      </c>
      <c r="T74" s="78">
        <f>SUMPRODUCT(LTA!F74:AJ74,LTA!F$101:AJ$101,LTA!F$103:AJ$103)</f>
        <v>9.0300000000000011</v>
      </c>
      <c r="U74" s="78">
        <f>SUMPRODUCT(LTA!F74:AJ74,LTA!F$102:AJ$102,LTA!F$103:AJ$103)</f>
        <v>39.71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9.57</v>
      </c>
      <c r="Z74" s="75">
        <f>IEX!N74</f>
        <v>0</v>
      </c>
      <c r="AA74" s="117">
        <f>STOA!H74</f>
        <v>90.570000000000007</v>
      </c>
      <c r="AB74" s="117">
        <f>-STOA!N74</f>
        <v>-443.41</v>
      </c>
      <c r="AC74">
        <f t="shared" si="6"/>
        <v>19.732843322907542</v>
      </c>
      <c r="AD74">
        <f t="shared" si="4"/>
        <v>1331.8790655737873</v>
      </c>
      <c r="AE74">
        <f>'IDT-1'!B74</f>
        <v>140</v>
      </c>
      <c r="AF74" s="26"/>
      <c r="AG74">
        <f t="shared" si="5"/>
        <v>1471.8790655737873</v>
      </c>
      <c r="AI74" s="75">
        <f>PXIL!H74</f>
        <v>0</v>
      </c>
      <c r="AJ74" s="75">
        <f>PXIL!N74</f>
        <v>0</v>
      </c>
      <c r="AK74" s="75">
        <f>RTM_IEX!H74</f>
        <v>31.56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46.4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1304.2785173395998</v>
      </c>
      <c r="P75" s="77">
        <v>113.69</v>
      </c>
      <c r="Q75" s="77">
        <v>37.900000000000006</v>
      </c>
      <c r="R75" s="80">
        <v>0</v>
      </c>
      <c r="S75" s="80">
        <v>0</v>
      </c>
      <c r="T75" s="78">
        <f>SUMPRODUCT(LTA!F75:AJ75,LTA!F$101:AJ$101,LTA!F$103:AJ$103)</f>
        <v>1.63</v>
      </c>
      <c r="U75" s="78">
        <f>SUMPRODUCT(LTA!F75:AJ75,LTA!F$102:AJ$102,LTA!F$103:AJ$103)</f>
        <v>39.21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30.31</v>
      </c>
      <c r="AB75" s="117">
        <f>-STOA!N75</f>
        <v>-194.7</v>
      </c>
      <c r="AC75">
        <f t="shared" si="6"/>
        <v>16.951139632538947</v>
      </c>
      <c r="AD75">
        <f t="shared" si="4"/>
        <v>1518.1861562728607</v>
      </c>
      <c r="AE75">
        <f>'IDT-1'!B75</f>
        <v>0</v>
      </c>
      <c r="AF75" s="26"/>
      <c r="AG75">
        <f t="shared" si="5"/>
        <v>1518.1861562728607</v>
      </c>
      <c r="AI75" s="75">
        <f>PXIL!H75</f>
        <v>0</v>
      </c>
      <c r="AJ75" s="75">
        <f>PXIL!N75</f>
        <v>0</v>
      </c>
      <c r="AK75" s="75">
        <f>RTM_IEX!H75</f>
        <v>43.05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46.4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1304.2785173395998</v>
      </c>
      <c r="P76" s="77">
        <v>113.69</v>
      </c>
      <c r="Q76" s="77">
        <v>37.900000000000006</v>
      </c>
      <c r="R76" s="80">
        <v>0</v>
      </c>
      <c r="S76" s="80">
        <v>0</v>
      </c>
      <c r="T76" s="78">
        <f>SUMPRODUCT(LTA!F76:AJ76,LTA!F$101:AJ$101,LTA!F$103:AJ$103)</f>
        <v>0.25</v>
      </c>
      <c r="U76" s="78">
        <f>SUMPRODUCT(LTA!F76:AJ76,LTA!F$102:AJ$102,LTA!F$103:AJ$103)</f>
        <v>39.14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30.31</v>
      </c>
      <c r="AB76" s="117">
        <f>-STOA!N76</f>
        <v>-194.7</v>
      </c>
      <c r="AC76">
        <f t="shared" si="6"/>
        <v>16.896315632538947</v>
      </c>
      <c r="AD76">
        <f t="shared" si="4"/>
        <v>1512.0109802728607</v>
      </c>
      <c r="AE76">
        <f>'IDT-1'!B76</f>
        <v>0</v>
      </c>
      <c r="AF76" s="26"/>
      <c r="AG76">
        <f t="shared" si="5"/>
        <v>1512.0109802728607</v>
      </c>
      <c r="AI76" s="75">
        <f>PXIL!H76</f>
        <v>0</v>
      </c>
      <c r="AJ76" s="75">
        <f>PXIL!N76</f>
        <v>0</v>
      </c>
      <c r="AK76" s="75">
        <f>RTM_IEX!H76</f>
        <v>38.270000000000003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13.748778565799844</v>
      </c>
      <c r="F77">
        <f>GT_Spot!P77</f>
        <v>0</v>
      </c>
      <c r="G77">
        <f>PPCL_NG!P77</f>
        <v>44.26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1303.0608874044572</v>
      </c>
      <c r="P77" s="77">
        <v>113.69</v>
      </c>
      <c r="Q77" s="77">
        <v>37.900000000000006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39.28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30.31</v>
      </c>
      <c r="AB77" s="117">
        <f>-STOA!N77</f>
        <v>-194.7</v>
      </c>
      <c r="AC77">
        <f t="shared" si="6"/>
        <v>16.773752489109693</v>
      </c>
      <c r="AD77">
        <f t="shared" si="4"/>
        <v>1498.2059134811473</v>
      </c>
      <c r="AE77">
        <f>'IDT-1'!B77</f>
        <v>0</v>
      </c>
      <c r="AF77" s="26"/>
      <c r="AG77">
        <f t="shared" si="5"/>
        <v>1498.2059134811473</v>
      </c>
      <c r="AI77" s="75">
        <f>PXIL!H77</f>
        <v>0</v>
      </c>
      <c r="AJ77" s="75">
        <f>PXIL!N77</f>
        <v>0</v>
      </c>
      <c r="AK77" s="75">
        <f>RTM_IEX!H77</f>
        <v>27.74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8.4131130876747129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1299.2224849500572</v>
      </c>
      <c r="P78" s="77">
        <v>113.69</v>
      </c>
      <c r="Q78" s="77">
        <v>37.900000000000006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39.42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30.31</v>
      </c>
      <c r="AB78" s="117">
        <f>-STOA!N78</f>
        <v>-194.7</v>
      </c>
      <c r="AC78">
        <f t="shared" si="6"/>
        <v>16.647700691303474</v>
      </c>
      <c r="AD78">
        <f t="shared" si="4"/>
        <v>1484.0078973464285</v>
      </c>
      <c r="AE78">
        <f>'IDT-1'!B78</f>
        <v>0</v>
      </c>
      <c r="AF78" s="26"/>
      <c r="AG78">
        <f t="shared" si="5"/>
        <v>1484.0078973464285</v>
      </c>
      <c r="AI78" s="75">
        <f>PXIL!H78</f>
        <v>0</v>
      </c>
      <c r="AJ78" s="75">
        <f>PXIL!N78</f>
        <v>0</v>
      </c>
      <c r="AK78" s="75">
        <f>RTM_IEX!H78</f>
        <v>26.78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14.402764269260304</v>
      </c>
      <c r="F79">
        <f>GT_Spot!P79</f>
        <v>0</v>
      </c>
      <c r="G79">
        <f>PPCL_NG!P79</f>
        <v>45.26</v>
      </c>
      <c r="H79">
        <f>PPCL_Spot!P79</f>
        <v>0</v>
      </c>
      <c r="I79">
        <f>Bawana_NG!P79</f>
        <v>99.619999999999976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1240.7705017342942</v>
      </c>
      <c r="P79" s="77">
        <v>113.69</v>
      </c>
      <c r="Q79" s="77">
        <v>37.900000000000006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40.379999999999995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29.16</v>
      </c>
      <c r="AB79" s="117">
        <f>-STOA!N79</f>
        <v>-153.12</v>
      </c>
      <c r="AC79">
        <f t="shared" si="6"/>
        <v>15.718407627029828</v>
      </c>
      <c r="AD79">
        <f t="shared" si="4"/>
        <v>1462.8648583765246</v>
      </c>
      <c r="AE79">
        <f>'IDT-1'!B79</f>
        <v>0</v>
      </c>
      <c r="AF79" s="26"/>
      <c r="AG79">
        <f t="shared" si="5"/>
        <v>1462.8648583765246</v>
      </c>
      <c r="AI79" s="75">
        <f>PXIL!H79</f>
        <v>0</v>
      </c>
      <c r="AJ79" s="75">
        <f>PXIL!N79</f>
        <v>0</v>
      </c>
      <c r="AK79" s="75">
        <f>RTM_IEX!H79</f>
        <v>10.52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14.402764269260304</v>
      </c>
      <c r="F80">
        <f>GT_Spot!P80</f>
        <v>0</v>
      </c>
      <c r="G80">
        <f>PPCL_NG!P80</f>
        <v>45.26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1221.3148872726945</v>
      </c>
      <c r="P80" s="77">
        <v>113.69</v>
      </c>
      <c r="Q80" s="77">
        <v>37.900000000000006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39.739999999999995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29.16</v>
      </c>
      <c r="AB80" s="117">
        <f>-STOA!N80</f>
        <v>-153.12</v>
      </c>
      <c r="AC80">
        <f t="shared" si="6"/>
        <v>15.844550219767752</v>
      </c>
      <c r="AD80">
        <f t="shared" si="4"/>
        <v>1477.0731013221873</v>
      </c>
      <c r="AE80">
        <f>'IDT-1'!B80</f>
        <v>0</v>
      </c>
      <c r="AF80" s="26"/>
      <c r="AG80">
        <f t="shared" si="5"/>
        <v>1477.0731013221873</v>
      </c>
      <c r="AI80" s="75">
        <f>PXIL!H80</f>
        <v>0</v>
      </c>
      <c r="AJ80" s="75">
        <f>PXIL!N80</f>
        <v>0</v>
      </c>
      <c r="AK80" s="75">
        <f>RTM_IEX!H80</f>
        <v>44.95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14.402764269260304</v>
      </c>
      <c r="F81">
        <f>GT_Spot!P81</f>
        <v>0</v>
      </c>
      <c r="G81">
        <f>PPCL_NG!P81</f>
        <v>45.83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1185.5238673111096</v>
      </c>
      <c r="P81" s="77">
        <v>113.69</v>
      </c>
      <c r="Q81" s="77">
        <v>37.900000000000006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39.57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29.16</v>
      </c>
      <c r="AB81" s="117">
        <f>-STOA!N81</f>
        <v>-153.12</v>
      </c>
      <c r="AC81">
        <f t="shared" si="6"/>
        <v>15.592157244105804</v>
      </c>
      <c r="AD81">
        <f t="shared" si="4"/>
        <v>1448.6444743362642</v>
      </c>
      <c r="AE81">
        <f>'IDT-1'!B81</f>
        <v>37</v>
      </c>
      <c r="AF81" s="26"/>
      <c r="AG81">
        <f t="shared" si="5"/>
        <v>1485.6444743362642</v>
      </c>
      <c r="AI81" s="75">
        <f>PXIL!H81</f>
        <v>0</v>
      </c>
      <c r="AJ81" s="75">
        <f>PXIL!N81</f>
        <v>0</v>
      </c>
      <c r="AK81" s="75">
        <f>RTM_IEX!H81</f>
        <v>51.66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14.402764269260304</v>
      </c>
      <c r="F82">
        <f>GT_Spot!P82</f>
        <v>0</v>
      </c>
      <c r="G82">
        <f>PPCL_NG!P82</f>
        <v>45.26</v>
      </c>
      <c r="H82">
        <f>PPCL_Spot!P82</f>
        <v>0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1182.9874946327711</v>
      </c>
      <c r="P82" s="77">
        <v>113.69</v>
      </c>
      <c r="Q82" s="77">
        <v>37.900000000000006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39.379999999999995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29.16</v>
      </c>
      <c r="AB82" s="117">
        <f>-STOA!N82</f>
        <v>-153.12</v>
      </c>
      <c r="AC82">
        <f t="shared" si="6"/>
        <v>15.108541164536428</v>
      </c>
      <c r="AD82">
        <f t="shared" si="4"/>
        <v>1394.1717177374951</v>
      </c>
      <c r="AE82">
        <f>'IDT-1'!B82</f>
        <v>30</v>
      </c>
      <c r="AF82" s="26"/>
      <c r="AG82">
        <f t="shared" si="5"/>
        <v>1424.1717177374951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14.402764269260304</v>
      </c>
      <c r="F83">
        <f>GT_Spot!P83</f>
        <v>0</v>
      </c>
      <c r="G83">
        <f>PPCL_NG!P83</f>
        <v>45.26</v>
      </c>
      <c r="H83">
        <f>PPCL_Spot!P83</f>
        <v>0</v>
      </c>
      <c r="I83">
        <f>Bawana_NG!P83</f>
        <v>99.619999999999976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1213.4858129619793</v>
      </c>
      <c r="P83" s="77">
        <v>111.6</v>
      </c>
      <c r="Q83" s="77">
        <v>37.020000000000003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39.28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29.060000000000002</v>
      </c>
      <c r="AB83" s="117">
        <f>-STOA!N83</f>
        <v>-153.12</v>
      </c>
      <c r="AC83">
        <f t="shared" si="6"/>
        <v>15.820446365833455</v>
      </c>
      <c r="AD83">
        <f t="shared" si="4"/>
        <v>1474.3581308654059</v>
      </c>
      <c r="AE83">
        <f>'IDT-1'!B83</f>
        <v>18</v>
      </c>
      <c r="AF83" s="26"/>
      <c r="AG83">
        <f t="shared" si="5"/>
        <v>1492.3581308654059</v>
      </c>
      <c r="AI83" s="75">
        <f>PXIL!H83</f>
        <v>0</v>
      </c>
      <c r="AJ83" s="75">
        <f>PXIL!N83</f>
        <v>0</v>
      </c>
      <c r="AK83" s="75">
        <f>RTM_IEX!H83</f>
        <v>53.57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14.402764269260304</v>
      </c>
      <c r="F84">
        <f>GT_Spot!P84</f>
        <v>0</v>
      </c>
      <c r="G84">
        <f>PPCL_NG!P84</f>
        <v>45.26</v>
      </c>
      <c r="H84">
        <f>PPCL_Spot!P84</f>
        <v>0</v>
      </c>
      <c r="I84">
        <f>Bawana_NG!P84</f>
        <v>99.619999999999976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1177.202912170002</v>
      </c>
      <c r="P84" s="77">
        <v>111.6</v>
      </c>
      <c r="Q84" s="77">
        <v>37.020000000000003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39.29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29.060000000000002</v>
      </c>
      <c r="AB84" s="117">
        <f>-STOA!N84</f>
        <v>-153.12</v>
      </c>
      <c r="AC84">
        <f t="shared" si="6"/>
        <v>15.644420838864054</v>
      </c>
      <c r="AD84">
        <f t="shared" si="4"/>
        <v>1454.5312556003978</v>
      </c>
      <c r="AE84">
        <f>'IDT-1'!B84</f>
        <v>0</v>
      </c>
      <c r="AF84" s="26"/>
      <c r="AG84">
        <f t="shared" si="5"/>
        <v>1454.5312556003978</v>
      </c>
      <c r="AI84" s="75">
        <f>PXIL!H84</f>
        <v>0</v>
      </c>
      <c r="AJ84" s="75">
        <f>PXIL!N84</f>
        <v>0</v>
      </c>
      <c r="AK84" s="75">
        <f>RTM_IEX!H84</f>
        <v>69.84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14.402764269260304</v>
      </c>
      <c r="F85">
        <f>GT_Spot!P85</f>
        <v>0</v>
      </c>
      <c r="G85">
        <f>PPCL_NG!P85</f>
        <v>45.26</v>
      </c>
      <c r="H85">
        <f>PPCL_Spot!P85</f>
        <v>0</v>
      </c>
      <c r="I85">
        <f>Bawana_NG!P85</f>
        <v>99.619999999999976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1193.1836929207718</v>
      </c>
      <c r="P85" s="77">
        <v>111.6</v>
      </c>
      <c r="Q85" s="77">
        <v>37.020000000000003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38.340000000000003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29.060000000000002</v>
      </c>
      <c r="AB85" s="117">
        <f>-STOA!N85</f>
        <v>-153.12</v>
      </c>
      <c r="AC85">
        <f t="shared" si="6"/>
        <v>15.288379709470828</v>
      </c>
      <c r="AD85">
        <f t="shared" si="4"/>
        <v>1414.4280774805609</v>
      </c>
      <c r="AE85">
        <f>'IDT-1'!B85</f>
        <v>0</v>
      </c>
      <c r="AF85" s="26"/>
      <c r="AG85">
        <f t="shared" si="5"/>
        <v>1414.4280774805609</v>
      </c>
      <c r="AI85" s="75">
        <f>PXIL!H85</f>
        <v>0</v>
      </c>
      <c r="AJ85" s="75">
        <f>PXIL!N85</f>
        <v>0</v>
      </c>
      <c r="AK85" s="75">
        <f>RTM_IEX!H85</f>
        <v>14.35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14.402764269260304</v>
      </c>
      <c r="F86">
        <f>GT_Spot!P86</f>
        <v>0</v>
      </c>
      <c r="G86">
        <f>PPCL_NG!P86</f>
        <v>45.26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1160.5636860223872</v>
      </c>
      <c r="P86" s="77">
        <v>111.6</v>
      </c>
      <c r="Q86" s="77">
        <v>37.020000000000003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38.67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29.060000000000002</v>
      </c>
      <c r="AB86" s="117">
        <f>-STOA!N86</f>
        <v>-153.12</v>
      </c>
      <c r="AC86">
        <f t="shared" si="6"/>
        <v>15.113699648765044</v>
      </c>
      <c r="AD86">
        <f t="shared" si="4"/>
        <v>1394.7527506428821</v>
      </c>
      <c r="AE86">
        <f>'IDT-1'!B86</f>
        <v>0</v>
      </c>
      <c r="AF86" s="26"/>
      <c r="AG86">
        <f t="shared" si="5"/>
        <v>1394.7527506428821</v>
      </c>
      <c r="AI86" s="75">
        <f>PXIL!H86</f>
        <v>0</v>
      </c>
      <c r="AJ86" s="75">
        <f>PXIL!N86</f>
        <v>0</v>
      </c>
      <c r="AK86" s="75">
        <f>RTM_IEX!H86</f>
        <v>26.79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14.402764269260304</v>
      </c>
      <c r="F87">
        <f>GT_Spot!P87</f>
        <v>0</v>
      </c>
      <c r="G87">
        <f>PPCL_NG!P87</f>
        <v>45.83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1157.265257257246</v>
      </c>
      <c r="P87" s="77">
        <v>113.69</v>
      </c>
      <c r="Q87" s="77">
        <v>37.900000000000006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42.7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28.38</v>
      </c>
      <c r="AB87" s="117">
        <f>-STOA!N87</f>
        <v>-153.12</v>
      </c>
      <c r="AC87">
        <f t="shared" si="6"/>
        <v>14.909553475631805</v>
      </c>
      <c r="AD87">
        <f t="shared" si="4"/>
        <v>1371.7584680508746</v>
      </c>
      <c r="AE87">
        <f>'IDT-1'!B87</f>
        <v>0</v>
      </c>
      <c r="AF87" s="26"/>
      <c r="AG87">
        <f t="shared" si="5"/>
        <v>1371.7584680508746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14.402764269260304</v>
      </c>
      <c r="F88">
        <f>GT_Spot!P88</f>
        <v>0</v>
      </c>
      <c r="G88">
        <f>PPCL_NG!P88</f>
        <v>45.26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1155.129187481853</v>
      </c>
      <c r="P88" s="77">
        <v>113.69</v>
      </c>
      <c r="Q88" s="77">
        <v>37.900000000000006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42.11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28.38</v>
      </c>
      <c r="AB88" s="117">
        <f>-STOA!N88</f>
        <v>-153.12</v>
      </c>
      <c r="AC88">
        <f t="shared" si="6"/>
        <v>14.880548061608346</v>
      </c>
      <c r="AD88">
        <f t="shared" si="4"/>
        <v>1368.4914036895052</v>
      </c>
      <c r="AE88">
        <f>'IDT-1'!B88</f>
        <v>0</v>
      </c>
      <c r="AF88" s="26"/>
      <c r="AG88">
        <f t="shared" si="5"/>
        <v>1368.4914036895052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14.402764269260304</v>
      </c>
      <c r="F89">
        <f>GT_Spot!P89</f>
        <v>0</v>
      </c>
      <c r="G89">
        <f>PPCL_NG!P89</f>
        <v>45.26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1055.9661839203623</v>
      </c>
      <c r="P89" s="77">
        <v>113.69</v>
      </c>
      <c r="Q89" s="77">
        <v>37.9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37.69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28.38</v>
      </c>
      <c r="AB89" s="117">
        <f>-STOA!N89</f>
        <v>-153.12</v>
      </c>
      <c r="AC89">
        <f t="shared" si="6"/>
        <v>14.42353763026723</v>
      </c>
      <c r="AD89">
        <f t="shared" si="4"/>
        <v>1317.0154105593556</v>
      </c>
      <c r="AE89">
        <f>'IDT-1'!B89</f>
        <v>0</v>
      </c>
      <c r="AF89" s="26"/>
      <c r="AG89">
        <f t="shared" si="5"/>
        <v>1317.0154105593556</v>
      </c>
      <c r="AI89" s="75">
        <f>PXIL!H89</f>
        <v>0</v>
      </c>
      <c r="AJ89" s="75">
        <f>PXIL!N89</f>
        <v>0</v>
      </c>
      <c r="AK89" s="75">
        <f>RTM_IEX!H89</f>
        <v>51.65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14.402764269260304</v>
      </c>
      <c r="F90">
        <f>GT_Spot!P90</f>
        <v>0</v>
      </c>
      <c r="G90">
        <f>PPCL_NG!P90</f>
        <v>45.26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1034.9001192855621</v>
      </c>
      <c r="P90" s="77">
        <v>113.69</v>
      </c>
      <c r="Q90" s="77">
        <v>37.9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37.370000000000005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28.38</v>
      </c>
      <c r="AB90" s="117">
        <f>-STOA!N90</f>
        <v>-153.12</v>
      </c>
      <c r="AC90">
        <f t="shared" si="6"/>
        <v>14.252236261480988</v>
      </c>
      <c r="AD90">
        <f t="shared" si="4"/>
        <v>1297.7206472933419</v>
      </c>
      <c r="AE90">
        <f>'IDT-1'!B90</f>
        <v>0</v>
      </c>
      <c r="AF90" s="26"/>
      <c r="AG90">
        <f t="shared" si="5"/>
        <v>1297.7206472933419</v>
      </c>
      <c r="AI90" s="75">
        <f>PXIL!H90</f>
        <v>0</v>
      </c>
      <c r="AJ90" s="75">
        <f>PXIL!N90</f>
        <v>0</v>
      </c>
      <c r="AK90" s="75">
        <f>RTM_IEX!H90</f>
        <v>53.57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45.26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1005.3513361357955</v>
      </c>
      <c r="P91" s="77">
        <v>113.69</v>
      </c>
      <c r="Q91" s="77">
        <v>37.9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36.950000000000003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6"/>
        <v>14.266326969763041</v>
      </c>
      <c r="AD91">
        <f t="shared" si="4"/>
        <v>1299.3077734352933</v>
      </c>
      <c r="AE91">
        <f>'IDT-1'!B91</f>
        <v>0</v>
      </c>
      <c r="AF91" s="26"/>
      <c r="AG91">
        <f t="shared" si="5"/>
        <v>1299.3077734352933</v>
      </c>
      <c r="AI91" s="75">
        <f>PXIL!H91</f>
        <v>0</v>
      </c>
      <c r="AJ91" s="75">
        <f>PXIL!N91</f>
        <v>0</v>
      </c>
      <c r="AK91" s="75">
        <f>RTM_IEX!H91</f>
        <v>85.14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45.26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1024.1166514981937</v>
      </c>
      <c r="P92" s="77">
        <v>113.69</v>
      </c>
      <c r="Q92" s="77">
        <v>37.9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33.36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6"/>
        <v>13.928453744952144</v>
      </c>
      <c r="AD92">
        <f t="shared" si="4"/>
        <v>1261.2509620225021</v>
      </c>
      <c r="AE92">
        <f>'IDT-1'!B92</f>
        <v>0</v>
      </c>
      <c r="AF92" s="26"/>
      <c r="AG92">
        <f t="shared" si="5"/>
        <v>1261.2509620225021</v>
      </c>
      <c r="AI92" s="75">
        <f>PXIL!H92</f>
        <v>0</v>
      </c>
      <c r="AJ92" s="75">
        <f>PXIL!N92</f>
        <v>0</v>
      </c>
      <c r="AK92" s="75">
        <f>RTM_IEX!H92</f>
        <v>31.57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45.83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954.06770087210816</v>
      </c>
      <c r="P93" s="77">
        <v>113.69</v>
      </c>
      <c r="Q93" s="77">
        <v>37.9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33.739999999999995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6"/>
        <v>13.235311127949451</v>
      </c>
      <c r="AD93">
        <f t="shared" si="4"/>
        <v>1139.565154013419</v>
      </c>
      <c r="AE93">
        <f>'IDT-1'!B93</f>
        <v>0</v>
      </c>
      <c r="AF93" s="26"/>
      <c r="AG93">
        <f t="shared" si="5"/>
        <v>1139.565154013419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-21.71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45.26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880.4069697717664</v>
      </c>
      <c r="P94" s="77">
        <v>113.69</v>
      </c>
      <c r="Q94" s="77">
        <v>37.9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32.239999999999995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6"/>
        <v>12.472464229375404</v>
      </c>
      <c r="AD94">
        <f t="shared" si="4"/>
        <v>1075.4572698116517</v>
      </c>
      <c r="AE94">
        <f>'IDT-1'!B94</f>
        <v>0</v>
      </c>
      <c r="AF94" s="26"/>
      <c r="AG94">
        <f t="shared" si="5"/>
        <v>1075.4572698116517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-10.85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835.38395409320367</v>
      </c>
      <c r="P95" s="77">
        <v>113.69</v>
      </c>
      <c r="Q95" s="77">
        <v>37.9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31.75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6"/>
        <v>12.144306430709943</v>
      </c>
      <c r="AD95">
        <f t="shared" si="4"/>
        <v>1022.1224119317541</v>
      </c>
      <c r="AE95">
        <f>'IDT-1'!B95</f>
        <v>0</v>
      </c>
      <c r="AF95" s="26"/>
      <c r="AG95">
        <f t="shared" si="5"/>
        <v>1022.1224119317541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45.26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811.45466915401039</v>
      </c>
      <c r="P96" s="77">
        <v>103.31</v>
      </c>
      <c r="Q96" s="77">
        <v>18.175135669869984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30.580000000000002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6"/>
        <v>11.694022427228678</v>
      </c>
      <c r="AD96">
        <f t="shared" si="4"/>
        <v>963.36854666591205</v>
      </c>
      <c r="AE96">
        <f>'IDT-1'!B96</f>
        <v>0</v>
      </c>
      <c r="AF96" s="26"/>
      <c r="AG96">
        <f t="shared" si="5"/>
        <v>963.36854666591205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781.04779103189867</v>
      </c>
      <c r="P97" s="77">
        <v>74.62</v>
      </c>
      <c r="Q97" s="77">
        <v>18.175135669869984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29.57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6"/>
        <v>11.147325644709705</v>
      </c>
      <c r="AD97">
        <f t="shared" si="4"/>
        <v>905.80836532631929</v>
      </c>
      <c r="AE97">
        <f>'IDT-1'!B97</f>
        <v>0</v>
      </c>
      <c r="AF97" s="26"/>
      <c r="AG97">
        <f t="shared" si="5"/>
        <v>905.80836532631929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731.20587777551327</v>
      </c>
      <c r="P98" s="77">
        <v>74.62</v>
      </c>
      <c r="Q98" s="77">
        <v>18.175135669869984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28.87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6"/>
        <v>10.720313063097903</v>
      </c>
      <c r="AD98">
        <f t="shared" si="4"/>
        <v>853.69346465154558</v>
      </c>
      <c r="AE98">
        <f>'IDT-1'!B98</f>
        <v>0</v>
      </c>
      <c r="AF98" s="26"/>
      <c r="AG98">
        <f t="shared" si="5"/>
        <v>853.69346465154558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0.3256372584011179</v>
      </c>
      <c r="F99">
        <f t="shared" si="7"/>
        <v>0</v>
      </c>
      <c r="G99">
        <f t="shared" si="7"/>
        <v>1.0948525496407737</v>
      </c>
      <c r="H99">
        <f t="shared" si="7"/>
        <v>0</v>
      </c>
      <c r="I99">
        <f t="shared" si="7"/>
        <v>2.2588769965052959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24.645940553834219</v>
      </c>
      <c r="P99" s="77">
        <f t="shared" si="7"/>
        <v>2.4928412654878667</v>
      </c>
      <c r="Q99" s="77">
        <f t="shared" si="7"/>
        <v>0.78130804160437439</v>
      </c>
      <c r="R99" s="80">
        <f t="shared" si="7"/>
        <v>0.33232006334677699</v>
      </c>
      <c r="S99" s="80">
        <f t="shared" si="7"/>
        <v>0</v>
      </c>
      <c r="T99" s="78">
        <f t="shared" si="7"/>
        <v>2.0684674999999992</v>
      </c>
      <c r="U99" s="78">
        <f t="shared" si="7"/>
        <v>0.74052749999999978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1.1717325000000001</v>
      </c>
      <c r="Z99" s="75">
        <f t="shared" si="7"/>
        <v>-0.66149999999999998</v>
      </c>
      <c r="AA99" s="117">
        <f t="shared" si="7"/>
        <v>1.6205900000000006</v>
      </c>
      <c r="AB99" s="117">
        <f t="shared" si="7"/>
        <v>-7.1999399999999945</v>
      </c>
      <c r="AC99">
        <f t="shared" si="7"/>
        <v>0.40819688062766324</v>
      </c>
      <c r="AD99">
        <f t="shared" si="7"/>
        <v>29.646352348192757</v>
      </c>
      <c r="AE99">
        <f t="shared" si="7"/>
        <v>0.4869175</v>
      </c>
      <c r="AG99">
        <f t="shared" si="7"/>
        <v>30.133269848192754</v>
      </c>
      <c r="AI99">
        <f t="shared" si="7"/>
        <v>0</v>
      </c>
      <c r="AJ99">
        <f t="shared" si="7"/>
        <v>0</v>
      </c>
      <c r="AK99">
        <f t="shared" si="7"/>
        <v>0.56229750000000001</v>
      </c>
      <c r="AL99">
        <f t="shared" si="7"/>
        <v>-0.35622000000000004</v>
      </c>
      <c r="AM99">
        <f t="shared" si="7"/>
        <v>0</v>
      </c>
      <c r="AN99">
        <f t="shared" si="7"/>
        <v>0</v>
      </c>
      <c r="AO99">
        <f t="shared" si="7"/>
        <v>0.17681750000000002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44.183654846114202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617.02024034722479</v>
      </c>
      <c r="P3" s="77">
        <v>65.75</v>
      </c>
      <c r="Q3" s="77">
        <v>9.57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50.71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-261</v>
      </c>
      <c r="AA3" s="117">
        <f>STOA!I3</f>
        <v>0.67999999999999994</v>
      </c>
      <c r="AB3" s="117">
        <f>-STOA!O3</f>
        <v>-207.53</v>
      </c>
      <c r="AC3">
        <f>SUMIF(B3:AB3,"&gt;0")*$AC$2-SUMIF(B3:AB3,"&lt;0")*($AC$2/(1-$AC$2))+SUMIF(AI3:AN3,"&gt;0")*$AC$2-SUMIF(AI3:AN3,"&lt;0")*($AC$2/(1-$AC$2))</f>
        <v>11.563416174065352</v>
      </c>
      <c r="AD3">
        <f>SUM(B3:AB3,AI3:AR3)-AC3</f>
        <v>321.06391742221564</v>
      </c>
      <c r="AE3">
        <f>'IDT-1'!C3</f>
        <v>0</v>
      </c>
      <c r="AF3" s="26"/>
      <c r="AG3">
        <f>SUM(AD3:AF3)</f>
        <v>321.06391742221564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26.19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617.01996121829529</v>
      </c>
      <c r="P4" s="77">
        <v>65.75</v>
      </c>
      <c r="Q4" s="77">
        <v>9.57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50.65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-276</v>
      </c>
      <c r="AA4" s="117">
        <f>STOA!I4</f>
        <v>0.67999999999999994</v>
      </c>
      <c r="AB4" s="117">
        <f>-STOA!O4</f>
        <v>-207.53</v>
      </c>
      <c r="AC4">
        <f t="shared" ref="AC4:AC67" si="0">SUMIF(B4:AB4,"&gt;0")*$AC$2-SUMIF(B4:AB4,"&lt;0")*($AC$2/(1-$AC$2))+SUMIF(AI4:AN4,"&gt;0")*$AC$2-SUMIF(AI4:AN4,"&lt;0")*($AC$2/(1-$AC$2))</f>
        <v>11.750761467917897</v>
      </c>
      <c r="AD4">
        <f t="shared" ref="AD4:AD67" si="1">SUM(B4:AB4,AI4:AR4)-AC4</f>
        <v>312.03263815331934</v>
      </c>
      <c r="AE4">
        <f>'IDT-1'!C4</f>
        <v>0</v>
      </c>
      <c r="AF4" s="26"/>
      <c r="AG4">
        <f t="shared" ref="AG4:AG67" si="2">SUM(AD4:AF4)</f>
        <v>312.03263815331934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26.19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617.02227381150442</v>
      </c>
      <c r="P5" s="77">
        <v>65.75</v>
      </c>
      <c r="Q5" s="77">
        <v>9.57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50.629999999999995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-281</v>
      </c>
      <c r="AA5" s="117">
        <f>STOA!I5</f>
        <v>0.67999999999999994</v>
      </c>
      <c r="AB5" s="117">
        <f>-STOA!O5</f>
        <v>-207.53</v>
      </c>
      <c r="AC5">
        <f t="shared" si="0"/>
        <v>11.750605818738139</v>
      </c>
      <c r="AD5">
        <f t="shared" si="1"/>
        <v>312.01510639570819</v>
      </c>
      <c r="AE5">
        <f>'IDT-1'!C5</f>
        <v>0</v>
      </c>
      <c r="AF5" s="26"/>
      <c r="AG5">
        <f t="shared" si="2"/>
        <v>312.01510639570819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26.19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606.08925565418781</v>
      </c>
      <c r="P6" s="77">
        <v>65.75</v>
      </c>
      <c r="Q6" s="77">
        <v>9.57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50.5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-291</v>
      </c>
      <c r="AA6" s="117">
        <f>STOA!I6</f>
        <v>0.67999999999999994</v>
      </c>
      <c r="AB6" s="117">
        <f>-STOA!O6</f>
        <v>-207.53</v>
      </c>
      <c r="AC6">
        <f t="shared" si="0"/>
        <v>11.742032534175705</v>
      </c>
      <c r="AD6">
        <f t="shared" si="1"/>
        <v>290.96066152295407</v>
      </c>
      <c r="AE6">
        <f>'IDT-1'!C6</f>
        <v>0</v>
      </c>
      <c r="AF6" s="26"/>
      <c r="AG6">
        <f t="shared" si="2"/>
        <v>290.96066152295407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26.19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606.104235414713</v>
      </c>
      <c r="P7" s="77">
        <v>65.75</v>
      </c>
      <c r="Q7" s="77">
        <v>9.57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50.32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-301</v>
      </c>
      <c r="AA7" s="117">
        <f>STOA!I7</f>
        <v>0.67999999999999994</v>
      </c>
      <c r="AB7" s="117">
        <f>-STOA!O7</f>
        <v>-207.53</v>
      </c>
      <c r="AC7">
        <f t="shared" si="0"/>
        <v>12.051314819345164</v>
      </c>
      <c r="AD7">
        <f t="shared" si="1"/>
        <v>255.48635899830984</v>
      </c>
      <c r="AE7">
        <f>'IDT-1'!C7</f>
        <v>0</v>
      </c>
      <c r="AF7" s="26"/>
      <c r="AG7">
        <f t="shared" si="2"/>
        <v>255.48635899830984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26.19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606.93433978314431</v>
      </c>
      <c r="P8" s="77">
        <v>65.75</v>
      </c>
      <c r="Q8" s="77">
        <v>9.57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50.3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-311</v>
      </c>
      <c r="AA8" s="117">
        <f>STOA!I8</f>
        <v>0.67999999999999994</v>
      </c>
      <c r="AB8" s="117">
        <f>-STOA!O8</f>
        <v>-207.53</v>
      </c>
      <c r="AC8">
        <f t="shared" si="0"/>
        <v>12.058443737787357</v>
      </c>
      <c r="AD8">
        <f t="shared" si="1"/>
        <v>256.28933444829886</v>
      </c>
      <c r="AE8">
        <f>'IDT-1'!C8</f>
        <v>0</v>
      </c>
      <c r="AF8" s="26"/>
      <c r="AG8">
        <f t="shared" si="2"/>
        <v>256.28933444829886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25.71</v>
      </c>
      <c r="H9">
        <f>PPCL_Spot!Q9</f>
        <v>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606.0977906011118</v>
      </c>
      <c r="P9" s="77">
        <v>65.75</v>
      </c>
      <c r="Q9" s="77">
        <v>9.57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51.6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-316</v>
      </c>
      <c r="AA9" s="117">
        <f>STOA!I9</f>
        <v>0.67999999999999994</v>
      </c>
      <c r="AB9" s="117">
        <f>-STOA!O9</f>
        <v>-207.53</v>
      </c>
      <c r="AC9">
        <f t="shared" si="0"/>
        <v>11.920560916930588</v>
      </c>
      <c r="AD9">
        <f t="shared" si="1"/>
        <v>290.98066808712326</v>
      </c>
      <c r="AE9">
        <f>'IDT-1'!C9</f>
        <v>0</v>
      </c>
      <c r="AF9" s="26"/>
      <c r="AG9">
        <f t="shared" si="2"/>
        <v>290.98066808712326</v>
      </c>
      <c r="AI9" s="75">
        <f>PXIL!I9</f>
        <v>0</v>
      </c>
      <c r="AJ9" s="75">
        <f>PXIL!O9</f>
        <v>0</v>
      </c>
      <c r="AK9" s="75">
        <f>RTM_IEX!I9</f>
        <v>9.57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26.518392824677292</v>
      </c>
      <c r="H10">
        <f>PPCL_Spot!Q10</f>
        <v>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606.08925565418781</v>
      </c>
      <c r="P10" s="77">
        <v>65.75</v>
      </c>
      <c r="Q10" s="77">
        <v>9.57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51.589999999999996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-331</v>
      </c>
      <c r="AA10" s="117">
        <f>STOA!I10</f>
        <v>0.67999999999999994</v>
      </c>
      <c r="AB10" s="117">
        <f>-STOA!O10</f>
        <v>-207.53</v>
      </c>
      <c r="AC10">
        <f t="shared" si="0"/>
        <v>12.242811404753606</v>
      </c>
      <c r="AD10">
        <f t="shared" si="1"/>
        <v>236.87827547705345</v>
      </c>
      <c r="AE10">
        <f>'IDT-1'!C10</f>
        <v>0</v>
      </c>
      <c r="AF10" s="26"/>
      <c r="AG10">
        <f t="shared" si="2"/>
        <v>236.87827547705345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25.87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615.93270743111179</v>
      </c>
      <c r="P11" s="77">
        <v>38.262469024264327</v>
      </c>
      <c r="Q11" s="77">
        <v>9.57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51.589999999999996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-313</v>
      </c>
      <c r="AA11" s="117">
        <f>STOA!I11</f>
        <v>0.67999999999999994</v>
      </c>
      <c r="AB11" s="117">
        <f>-STOA!O11</f>
        <v>-207.53</v>
      </c>
      <c r="AC11">
        <f t="shared" si="0"/>
        <v>12.01079256151081</v>
      </c>
      <c r="AD11">
        <f t="shared" si="1"/>
        <v>226.81554169924686</v>
      </c>
      <c r="AE11">
        <f>'IDT-1'!C11</f>
        <v>0</v>
      </c>
      <c r="AF11" s="26"/>
      <c r="AG11">
        <f t="shared" si="2"/>
        <v>226.81554169924686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25.87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615.92228422244284</v>
      </c>
      <c r="P12" s="77">
        <v>40.18</v>
      </c>
      <c r="Q12" s="77">
        <v>9.57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51.58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-313</v>
      </c>
      <c r="AA12" s="117">
        <f>STOA!I12</f>
        <v>0.67999999999999994</v>
      </c>
      <c r="AB12" s="117">
        <f>-STOA!O12</f>
        <v>-207.53</v>
      </c>
      <c r="AC12">
        <f t="shared" si="0"/>
        <v>12.074976230759768</v>
      </c>
      <c r="AD12">
        <f t="shared" si="1"/>
        <v>224.00056617067759</v>
      </c>
      <c r="AE12">
        <f>'IDT-1'!C12</f>
        <v>0</v>
      </c>
      <c r="AF12" s="26"/>
      <c r="AG12">
        <f t="shared" si="2"/>
        <v>224.00056617067759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25.87</v>
      </c>
      <c r="H13">
        <f>PPCL_Spot!Q13</f>
        <v>0</v>
      </c>
      <c r="I13">
        <f>Bawana_NG!Q13</f>
        <v>49.91771940243958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597.26272885191202</v>
      </c>
      <c r="P13" s="77">
        <v>40.18</v>
      </c>
      <c r="Q13" s="77">
        <v>9.57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51.62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-318</v>
      </c>
      <c r="AA13" s="117">
        <f>STOA!I13</f>
        <v>0.67999999999999994</v>
      </c>
      <c r="AB13" s="117">
        <f>-STOA!O13</f>
        <v>-207.53</v>
      </c>
      <c r="AC13">
        <f t="shared" si="0"/>
        <v>11.715805338010799</v>
      </c>
      <c r="AD13">
        <f t="shared" si="1"/>
        <v>227.7401816928957</v>
      </c>
      <c r="AE13">
        <f>'IDT-1'!C13</f>
        <v>0</v>
      </c>
      <c r="AF13" s="26"/>
      <c r="AG13">
        <f t="shared" si="2"/>
        <v>227.7401816928957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25.87</v>
      </c>
      <c r="H14">
        <f>PPCL_Spot!Q14</f>
        <v>0</v>
      </c>
      <c r="I14">
        <f>Bawana_NG!Q14</f>
        <v>49.91771940243958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587.42478274412235</v>
      </c>
      <c r="P14" s="77">
        <v>40.18</v>
      </c>
      <c r="Q14" s="77">
        <v>9.57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51.67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-318</v>
      </c>
      <c r="AA14" s="117">
        <f>STOA!I14</f>
        <v>0.67999999999999994</v>
      </c>
      <c r="AB14" s="117">
        <f>-STOA!O14</f>
        <v>-207.53</v>
      </c>
      <c r="AC14">
        <f t="shared" si="0"/>
        <v>11.576402647129079</v>
      </c>
      <c r="AD14">
        <f t="shared" si="1"/>
        <v>224.09163827598775</v>
      </c>
      <c r="AE14">
        <f>'IDT-1'!C14</f>
        <v>0</v>
      </c>
      <c r="AF14" s="26"/>
      <c r="AG14">
        <f t="shared" si="2"/>
        <v>224.09163827598775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25.548393182818693</v>
      </c>
      <c r="H15">
        <f>PPCL_Spot!Q15</f>
        <v>0</v>
      </c>
      <c r="I15">
        <f>Bawana_NG!Q15</f>
        <v>49.91771940243958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592.6569701483736</v>
      </c>
      <c r="P15" s="77">
        <v>65.75</v>
      </c>
      <c r="Q15" s="77">
        <v>9.57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55.26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-341</v>
      </c>
      <c r="AA15" s="117">
        <f>STOA!I15</f>
        <v>0.67999999999999994</v>
      </c>
      <c r="AB15" s="117">
        <f>-STOA!O15</f>
        <v>-207.31</v>
      </c>
      <c r="AC15">
        <f t="shared" si="0"/>
        <v>12.149492521428463</v>
      </c>
      <c r="AD15">
        <f t="shared" si="1"/>
        <v>226.80912898875837</v>
      </c>
      <c r="AE15">
        <f>'IDT-1'!C15</f>
        <v>0</v>
      </c>
      <c r="AF15" s="26"/>
      <c r="AG15">
        <f t="shared" si="2"/>
        <v>226.80912898875837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26.19</v>
      </c>
      <c r="H16">
        <f>PPCL_Spot!Q16</f>
        <v>0</v>
      </c>
      <c r="I16">
        <f>Bawana_NG!Q16</f>
        <v>49.91771940243958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611.29854007526819</v>
      </c>
      <c r="P16" s="77">
        <v>65.75</v>
      </c>
      <c r="Q16" s="77">
        <v>9.57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55.04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-341</v>
      </c>
      <c r="AA16" s="117">
        <f>STOA!I16</f>
        <v>0.67999999999999994</v>
      </c>
      <c r="AB16" s="117">
        <f>-STOA!O16</f>
        <v>-207.31</v>
      </c>
      <c r="AC16">
        <f t="shared" si="0"/>
        <v>12.139685926332426</v>
      </c>
      <c r="AD16">
        <f t="shared" si="1"/>
        <v>265.8821123279302</v>
      </c>
      <c r="AE16">
        <f>'IDT-1'!C16</f>
        <v>0</v>
      </c>
      <c r="AF16" s="26"/>
      <c r="AG16">
        <f t="shared" si="2"/>
        <v>265.8821123279302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25.87</v>
      </c>
      <c r="H17">
        <f>PPCL_Spot!Q17</f>
        <v>0</v>
      </c>
      <c r="I17">
        <f>Bawana_NG!Q17</f>
        <v>49.91771940243958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590.67597395365544</v>
      </c>
      <c r="P17" s="77">
        <v>65.75</v>
      </c>
      <c r="Q17" s="77">
        <v>9.57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55.23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-351</v>
      </c>
      <c r="AA17" s="117">
        <f>STOA!I17</f>
        <v>0.67999999999999994</v>
      </c>
      <c r="AB17" s="117">
        <f>-STOA!O17</f>
        <v>-207.31</v>
      </c>
      <c r="AC17">
        <f t="shared" si="0"/>
        <v>12.223407170128095</v>
      </c>
      <c r="AD17">
        <f t="shared" si="1"/>
        <v>215.04582496252192</v>
      </c>
      <c r="AE17">
        <f>'IDT-1'!C17</f>
        <v>0</v>
      </c>
      <c r="AF17" s="26"/>
      <c r="AG17">
        <f t="shared" si="2"/>
        <v>215.04582496252192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25.87</v>
      </c>
      <c r="H18">
        <f>PPCL_Spot!Q18</f>
        <v>0</v>
      </c>
      <c r="I18">
        <f>Bawana_NG!Q18</f>
        <v>49.91771940243958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590.67510460824337</v>
      </c>
      <c r="P18" s="77">
        <v>65.75</v>
      </c>
      <c r="Q18" s="77">
        <v>9.57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-341</v>
      </c>
      <c r="AA18" s="117">
        <f>STOA!I18</f>
        <v>0.67999999999999994</v>
      </c>
      <c r="AB18" s="117">
        <f>-STOA!O18</f>
        <v>-207.31</v>
      </c>
      <c r="AC18">
        <f t="shared" si="0"/>
        <v>12.043812969444561</v>
      </c>
      <c r="AD18">
        <f t="shared" si="1"/>
        <v>234.99454981779337</v>
      </c>
      <c r="AE18">
        <f>'IDT-1'!C18</f>
        <v>0</v>
      </c>
      <c r="AF18" s="26"/>
      <c r="AG18">
        <f t="shared" si="2"/>
        <v>234.99454981779337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25.87</v>
      </c>
      <c r="H19">
        <f>PPCL_Spot!Q19</f>
        <v>0</v>
      </c>
      <c r="I19">
        <f>Bawana_NG!Q19</f>
        <v>49.91771940243958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587.73358777731801</v>
      </c>
      <c r="P19" s="77">
        <v>65.75</v>
      </c>
      <c r="Q19" s="77">
        <v>9.57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54.68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-331</v>
      </c>
      <c r="AA19" s="117">
        <f>STOA!I19</f>
        <v>0.67999999999999994</v>
      </c>
      <c r="AB19" s="117">
        <f>-STOA!O19</f>
        <v>-207.31</v>
      </c>
      <c r="AC19">
        <f t="shared" si="0"/>
        <v>11.926330346110465</v>
      </c>
      <c r="AD19">
        <f t="shared" si="1"/>
        <v>241.85051561020205</v>
      </c>
      <c r="AE19">
        <f>'IDT-1'!C19</f>
        <v>0</v>
      </c>
      <c r="AF19" s="26"/>
      <c r="AG19">
        <f t="shared" si="2"/>
        <v>241.85051561020205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25.87</v>
      </c>
      <c r="H20">
        <f>PPCL_Spot!Q20</f>
        <v>0</v>
      </c>
      <c r="I20">
        <f>Bawana_NG!Q20</f>
        <v>49.91771940243958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587.67232411114196</v>
      </c>
      <c r="P20" s="77">
        <v>65.75</v>
      </c>
      <c r="Q20" s="77">
        <v>9.57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54.37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-321</v>
      </c>
      <c r="AA20" s="117">
        <f>STOA!I20</f>
        <v>0.67999999999999994</v>
      </c>
      <c r="AB20" s="117">
        <f>-STOA!O20</f>
        <v>-207.31</v>
      </c>
      <c r="AC20">
        <f t="shared" si="0"/>
        <v>11.834281950626163</v>
      </c>
      <c r="AD20">
        <f t="shared" si="1"/>
        <v>251.57130033951034</v>
      </c>
      <c r="AE20">
        <f>'IDT-1'!C20</f>
        <v>0</v>
      </c>
      <c r="AF20" s="26"/>
      <c r="AG20">
        <f t="shared" si="2"/>
        <v>251.57130033951034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25.548393182818693</v>
      </c>
      <c r="H21">
        <f>PPCL_Spot!Q21</f>
        <v>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585.12173687752602</v>
      </c>
      <c r="P21" s="77">
        <v>65.75</v>
      </c>
      <c r="Q21" s="77">
        <v>9.57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53.19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-311</v>
      </c>
      <c r="AA21" s="117">
        <f>STOA!I21</f>
        <v>0.67999999999999994</v>
      </c>
      <c r="AB21" s="117">
        <f>-STOA!O21</f>
        <v>-207.31</v>
      </c>
      <c r="AC21">
        <f t="shared" si="0"/>
        <v>11.709861437015723</v>
      </c>
      <c r="AD21">
        <f t="shared" si="1"/>
        <v>257.64580739988384</v>
      </c>
      <c r="AE21">
        <f>'IDT-1'!C21</f>
        <v>0</v>
      </c>
      <c r="AF21" s="26"/>
      <c r="AG21">
        <f t="shared" si="2"/>
        <v>257.64580739988384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26.19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585.12706159008724</v>
      </c>
      <c r="P22" s="77">
        <v>65.75</v>
      </c>
      <c r="Q22" s="77">
        <v>9.57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53.14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-301</v>
      </c>
      <c r="AA22" s="117">
        <f>STOA!I22</f>
        <v>0.67999999999999994</v>
      </c>
      <c r="AB22" s="117">
        <f>-STOA!O22</f>
        <v>-207.31</v>
      </c>
      <c r="AC22">
        <f t="shared" si="0"/>
        <v>11.626333159255507</v>
      </c>
      <c r="AD22">
        <f t="shared" si="1"/>
        <v>268.32626720738665</v>
      </c>
      <c r="AE22">
        <f>'IDT-1'!C22</f>
        <v>0</v>
      </c>
      <c r="AF22" s="26"/>
      <c r="AG22">
        <f t="shared" si="2"/>
        <v>268.32626720738665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25.87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605.96124927961239</v>
      </c>
      <c r="P23" s="77">
        <v>65.75</v>
      </c>
      <c r="Q23" s="77">
        <v>9.57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52.989999999999995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-296</v>
      </c>
      <c r="AA23" s="117">
        <f>STOA!I23</f>
        <v>0.67999999999999994</v>
      </c>
      <c r="AB23" s="117">
        <f>-STOA!O23</f>
        <v>-207.31</v>
      </c>
      <c r="AC23">
        <f t="shared" si="0"/>
        <v>11.840710098090398</v>
      </c>
      <c r="AD23">
        <f t="shared" si="1"/>
        <v>322.60607795807687</v>
      </c>
      <c r="AE23">
        <f>'IDT-1'!C23</f>
        <v>0</v>
      </c>
      <c r="AF23" s="26"/>
      <c r="AG23">
        <f t="shared" si="2"/>
        <v>322.60607795807687</v>
      </c>
      <c r="AI23" s="75">
        <f>PXIL!I23</f>
        <v>0</v>
      </c>
      <c r="AJ23" s="75">
        <f>PXIL!O23</f>
        <v>0</v>
      </c>
      <c r="AK23" s="75">
        <f>RTM_IEX!I23</f>
        <v>19.13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25.87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611.64381662420033</v>
      </c>
      <c r="P24" s="77">
        <v>65.75</v>
      </c>
      <c r="Q24" s="77">
        <v>9.57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52.87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-281</v>
      </c>
      <c r="AA24" s="117">
        <f>STOA!I24</f>
        <v>0.67999999999999994</v>
      </c>
      <c r="AB24" s="117">
        <f>-STOA!O24</f>
        <v>-207.31</v>
      </c>
      <c r="AC24">
        <f t="shared" si="0"/>
        <v>11.898879241166679</v>
      </c>
      <c r="AD24">
        <f t="shared" si="1"/>
        <v>288.98047615958859</v>
      </c>
      <c r="AE24">
        <f>'IDT-1'!C24</f>
        <v>0</v>
      </c>
      <c r="AF24" s="26"/>
      <c r="AG24">
        <f t="shared" si="2"/>
        <v>288.98047615958859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25.87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617.15997930227115</v>
      </c>
      <c r="P25" s="77">
        <v>65.75</v>
      </c>
      <c r="Q25" s="77">
        <v>9.57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52.489999999999995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-251</v>
      </c>
      <c r="AA25" s="117">
        <f>STOA!I25</f>
        <v>0.67999999999999994</v>
      </c>
      <c r="AB25" s="117">
        <f>-STOA!O25</f>
        <v>-207.31</v>
      </c>
      <c r="AC25">
        <f t="shared" si="0"/>
        <v>11.597830499368083</v>
      </c>
      <c r="AD25">
        <f t="shared" si="1"/>
        <v>333.41768757945795</v>
      </c>
      <c r="AE25">
        <f>'IDT-1'!C25</f>
        <v>0</v>
      </c>
      <c r="AF25" s="26"/>
      <c r="AG25">
        <f t="shared" si="2"/>
        <v>333.41768757945795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25.87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612.22074439768824</v>
      </c>
      <c r="P26" s="77">
        <v>65.75</v>
      </c>
      <c r="Q26" s="77">
        <v>9.57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52.32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-226</v>
      </c>
      <c r="AA26" s="117">
        <f>STOA!I26</f>
        <v>0.67999999999999994</v>
      </c>
      <c r="AB26" s="117">
        <f>-STOA!O26</f>
        <v>-207.31</v>
      </c>
      <c r="AC26">
        <f t="shared" si="0"/>
        <v>11.188866003797747</v>
      </c>
      <c r="AD26">
        <f t="shared" si="1"/>
        <v>369.7174171704454</v>
      </c>
      <c r="AE26">
        <f>'IDT-1'!C26</f>
        <v>0</v>
      </c>
      <c r="AF26" s="26"/>
      <c r="AG26">
        <f t="shared" si="2"/>
        <v>369.7174171704454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25.548393182818693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622.5695981259629</v>
      </c>
      <c r="P27" s="77">
        <v>65.75</v>
      </c>
      <c r="Q27" s="77">
        <v>9.57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68.2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-212</v>
      </c>
      <c r="AA27" s="117">
        <f>STOA!I27</f>
        <v>0.67999999999999994</v>
      </c>
      <c r="AB27" s="117">
        <f>-STOA!O27</f>
        <v>-208.32999999999998</v>
      </c>
      <c r="AC27">
        <f t="shared" si="0"/>
        <v>11.212830406155321</v>
      </c>
      <c r="AD27">
        <f t="shared" si="1"/>
        <v>418.58069967918129</v>
      </c>
      <c r="AE27">
        <f>'IDT-1'!C27</f>
        <v>0</v>
      </c>
      <c r="AF27" s="26"/>
      <c r="AG27">
        <f t="shared" si="2"/>
        <v>418.58069967918129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26.19</v>
      </c>
      <c r="H28">
        <f>PPCL_Spot!Q28</f>
        <v>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713.14236213888546</v>
      </c>
      <c r="P28" s="77">
        <v>65.75</v>
      </c>
      <c r="Q28" s="77">
        <v>21.920000000000005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110.8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-206.5</v>
      </c>
      <c r="AA28" s="117">
        <f>STOA!I28</f>
        <v>0.67999999999999994</v>
      </c>
      <c r="AB28" s="117">
        <f>-STOA!O28</f>
        <v>-208.32999999999998</v>
      </c>
      <c r="AC28">
        <f t="shared" si="0"/>
        <v>13.160497369863785</v>
      </c>
      <c r="AD28">
        <f t="shared" si="1"/>
        <v>488.2974035455764</v>
      </c>
      <c r="AE28">
        <f>'IDT-1'!C28</f>
        <v>0</v>
      </c>
      <c r="AF28" s="26"/>
      <c r="AG28">
        <f t="shared" si="2"/>
        <v>488.2974035455764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25.87</v>
      </c>
      <c r="H29">
        <f>PPCL_Spot!Q29</f>
        <v>0</v>
      </c>
      <c r="I29">
        <f>Bawana_NG!Q29</f>
        <v>49.919999999999987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724.79426216675222</v>
      </c>
      <c r="P29" s="77">
        <v>65.75</v>
      </c>
      <c r="Q29" s="77">
        <v>21.920000000000005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110.68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-214</v>
      </c>
      <c r="AA29" s="117">
        <f>STOA!I29</f>
        <v>0.67999999999999994</v>
      </c>
      <c r="AB29" s="117">
        <f>-STOA!O29</f>
        <v>-208.32999999999998</v>
      </c>
      <c r="AC29">
        <f t="shared" si="0"/>
        <v>13.148713496081568</v>
      </c>
      <c r="AD29">
        <f t="shared" si="1"/>
        <v>512.08108744722529</v>
      </c>
      <c r="AE29">
        <f>'IDT-1'!C29</f>
        <v>0</v>
      </c>
      <c r="AF29" s="26"/>
      <c r="AG29">
        <f t="shared" si="2"/>
        <v>512.08108744722529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25.87</v>
      </c>
      <c r="H30">
        <f>PPCL_Spot!Q30</f>
        <v>0</v>
      </c>
      <c r="I30">
        <f>Bawana_NG!Q30</f>
        <v>49.919999999999987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727.51644949192473</v>
      </c>
      <c r="P30" s="77">
        <v>65.75</v>
      </c>
      <c r="Q30" s="77">
        <v>21.920000000000005</v>
      </c>
      <c r="R30" s="80">
        <v>2.06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110.46000000000001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-184</v>
      </c>
      <c r="AA30" s="117">
        <f>STOA!I30</f>
        <v>0.67999999999999994</v>
      </c>
      <c r="AB30" s="117">
        <f>-STOA!O30</f>
        <v>-208.32999999999998</v>
      </c>
      <c r="AC30">
        <f t="shared" si="0"/>
        <v>12.789873006044299</v>
      </c>
      <c r="AD30">
        <f t="shared" si="1"/>
        <v>562.06211526243521</v>
      </c>
      <c r="AE30">
        <f>'IDT-1'!C30</f>
        <v>0</v>
      </c>
      <c r="AF30" s="26"/>
      <c r="AG30">
        <f t="shared" si="2"/>
        <v>562.06211526243521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8.1113737851326508</v>
      </c>
      <c r="F31">
        <f>GT_Spot!Q31</f>
        <v>0</v>
      </c>
      <c r="G31">
        <f>PPCL_NG!Q31</f>
        <v>25.87</v>
      </c>
      <c r="H31">
        <f>PPCL_Spot!Q31</f>
        <v>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777.38488693144166</v>
      </c>
      <c r="P31" s="77">
        <v>65.75</v>
      </c>
      <c r="Q31" s="77">
        <v>21.920000000000005</v>
      </c>
      <c r="R31" s="80">
        <v>6.5</v>
      </c>
      <c r="S31" s="80">
        <v>0</v>
      </c>
      <c r="T31" s="78">
        <f>SUMPRODUCT(LTA!F31:AJ31,LTA!F$101:AJ$101,LTA!F$104:AJ$104)</f>
        <v>3.08</v>
      </c>
      <c r="U31" s="78">
        <f>SUMPRODUCT(LTA!F31:AJ31,LTA!F$102:AJ$102,LTA!F$104:AJ$104)</f>
        <v>110.51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-216</v>
      </c>
      <c r="AA31" s="117">
        <f>STOA!I31</f>
        <v>0.73</v>
      </c>
      <c r="AB31" s="117">
        <f>-STOA!O31</f>
        <v>-208.81</v>
      </c>
      <c r="AC31">
        <f t="shared" si="0"/>
        <v>13.629454823119413</v>
      </c>
      <c r="AD31">
        <f t="shared" si="1"/>
        <v>581.33680589345499</v>
      </c>
      <c r="AE31">
        <f>'IDT-1'!C31</f>
        <v>-6.774</v>
      </c>
      <c r="AF31" s="26"/>
      <c r="AG31">
        <f t="shared" si="2"/>
        <v>574.56280589345499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8.1113737851326508</v>
      </c>
      <c r="F32">
        <f>GT_Spot!Q32</f>
        <v>0</v>
      </c>
      <c r="G32">
        <f>PPCL_NG!Q32</f>
        <v>25.87</v>
      </c>
      <c r="H32">
        <f>PPCL_Spot!Q32</f>
        <v>0</v>
      </c>
      <c r="I32">
        <f>Bawana_NG!Q32</f>
        <v>49.919999999999987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777.38486351378185</v>
      </c>
      <c r="P32" s="77">
        <v>65.75</v>
      </c>
      <c r="Q32" s="77">
        <v>21.920000000000005</v>
      </c>
      <c r="R32" s="80">
        <v>12.99706413730804</v>
      </c>
      <c r="S32" s="80">
        <v>0</v>
      </c>
      <c r="T32" s="78">
        <f>SUMPRODUCT(LTA!F32:AJ32,LTA!F$101:AJ$101,LTA!F$104:AJ$104)</f>
        <v>6.7799999999999994</v>
      </c>
      <c r="U32" s="78">
        <f>SUMPRODUCT(LTA!F32:AJ32,LTA!F$102:AJ$102,LTA!F$104:AJ$104)</f>
        <v>110.48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-130</v>
      </c>
      <c r="AA32" s="117">
        <f>STOA!I32</f>
        <v>0.73</v>
      </c>
      <c r="AB32" s="117">
        <f>-STOA!O32</f>
        <v>-208.81</v>
      </c>
      <c r="AC32">
        <f t="shared" si="0"/>
        <v>12.511499438433756</v>
      </c>
      <c r="AD32">
        <f t="shared" si="1"/>
        <v>728.62180199778891</v>
      </c>
      <c r="AE32">
        <f>'IDT-1'!C32</f>
        <v>-50.38</v>
      </c>
      <c r="AF32" s="26"/>
      <c r="AG32">
        <f t="shared" si="2"/>
        <v>678.24180199778891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8.1113737851326508</v>
      </c>
      <c r="F33">
        <f>GT_Spot!Q33</f>
        <v>0</v>
      </c>
      <c r="G33">
        <f>PPCL_NG!Q33</f>
        <v>25.548393182818693</v>
      </c>
      <c r="H33">
        <f>PPCL_Spot!Q33</f>
        <v>0</v>
      </c>
      <c r="I33">
        <f>Bawana_NG!Q33</f>
        <v>49.919999999999987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776.99262726229176</v>
      </c>
      <c r="P33" s="77">
        <v>65.75</v>
      </c>
      <c r="Q33" s="77">
        <v>21.920000000000005</v>
      </c>
      <c r="R33" s="80">
        <v>23.619999999999997</v>
      </c>
      <c r="S33" s="80">
        <v>0</v>
      </c>
      <c r="T33" s="78">
        <f>SUMPRODUCT(LTA!F33:AJ33,LTA!F$101:AJ$101,LTA!F$104:AJ$104)</f>
        <v>7.58</v>
      </c>
      <c r="U33" s="78">
        <f>SUMPRODUCT(LTA!F33:AJ33,LTA!F$102:AJ$102,LTA!F$104:AJ$104)</f>
        <v>110.29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0.73</v>
      </c>
      <c r="AB33" s="117">
        <f>-STOA!O33</f>
        <v>-208.81</v>
      </c>
      <c r="AC33">
        <f t="shared" si="0"/>
        <v>11.76064534041258</v>
      </c>
      <c r="AD33">
        <f t="shared" si="1"/>
        <v>834.89174888983052</v>
      </c>
      <c r="AE33">
        <f>'IDT-1'!C33</f>
        <v>-105</v>
      </c>
      <c r="AF33" s="26"/>
      <c r="AG33">
        <f t="shared" si="2"/>
        <v>729.89174888983052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8.1113737851326508</v>
      </c>
      <c r="F34">
        <f>GT_Spot!Q34</f>
        <v>0</v>
      </c>
      <c r="G34">
        <f>PPCL_NG!Q34</f>
        <v>26.19</v>
      </c>
      <c r="H34">
        <f>PPCL_Spot!Q34</f>
        <v>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786.72934303947557</v>
      </c>
      <c r="P34" s="77">
        <v>65.75</v>
      </c>
      <c r="Q34" s="77">
        <v>21.920000000000005</v>
      </c>
      <c r="R34" s="80">
        <v>23.75</v>
      </c>
      <c r="S34" s="80">
        <v>0</v>
      </c>
      <c r="T34" s="78">
        <f>SUMPRODUCT(LTA!F34:AJ34,LTA!F$101:AJ$101,LTA!F$104:AJ$104)</f>
        <v>10.11</v>
      </c>
      <c r="U34" s="78">
        <f>SUMPRODUCT(LTA!F34:AJ34,LTA!F$102:AJ$102,LTA!F$104:AJ$104)</f>
        <v>105.93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0.73</v>
      </c>
      <c r="AB34" s="117">
        <f>-STOA!O34</f>
        <v>-208.81</v>
      </c>
      <c r="AC34">
        <f t="shared" si="0"/>
        <v>11.881405216853972</v>
      </c>
      <c r="AD34">
        <f t="shared" si="1"/>
        <v>838.44931160775434</v>
      </c>
      <c r="AE34">
        <f>'IDT-1'!C34</f>
        <v>-70</v>
      </c>
      <c r="AF34" s="26"/>
      <c r="AG34">
        <f t="shared" si="2"/>
        <v>768.44931160775434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8.1113737851326508</v>
      </c>
      <c r="F35">
        <f>GT_Spot!Q35</f>
        <v>0</v>
      </c>
      <c r="G35">
        <f>PPCL_NG!Q35</f>
        <v>25.87</v>
      </c>
      <c r="H35">
        <f>PPCL_Spot!Q35</f>
        <v>0</v>
      </c>
      <c r="I35">
        <f>Bawana_NG!Q35</f>
        <v>49.919999999999987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786.72945549267104</v>
      </c>
      <c r="P35" s="77">
        <v>65.75</v>
      </c>
      <c r="Q35" s="77">
        <v>21.920000000000005</v>
      </c>
      <c r="R35" s="80">
        <v>23.75</v>
      </c>
      <c r="S35" s="80">
        <v>0</v>
      </c>
      <c r="T35" s="78">
        <f>SUMPRODUCT(LTA!F35:AJ35,LTA!F$101:AJ$101,LTA!F$104:AJ$104)</f>
        <v>16.59</v>
      </c>
      <c r="U35" s="78">
        <f>SUMPRODUCT(LTA!F35:AJ35,LTA!F$102:AJ$102,LTA!F$104:AJ$104)</f>
        <v>105.98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0.73</v>
      </c>
      <c r="AB35" s="117">
        <f>-STOA!O35</f>
        <v>-211.93</v>
      </c>
      <c r="AC35">
        <f t="shared" si="0"/>
        <v>11.874972689089388</v>
      </c>
      <c r="AD35">
        <f t="shared" si="1"/>
        <v>851.54585658871429</v>
      </c>
      <c r="AE35">
        <f>'IDT-1'!C35</f>
        <v>-55</v>
      </c>
      <c r="AF35" s="26"/>
      <c r="AG35">
        <f t="shared" si="2"/>
        <v>796.54585658871429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8.1113737851326508</v>
      </c>
      <c r="F36">
        <f>GT_Spot!Q36</f>
        <v>0</v>
      </c>
      <c r="G36">
        <f>PPCL_NG!Q36</f>
        <v>25.87</v>
      </c>
      <c r="H36">
        <f>PPCL_Spot!Q36</f>
        <v>0</v>
      </c>
      <c r="I36">
        <f>Bawana_NG!Q36</f>
        <v>49.919999999999987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786.72947191566732</v>
      </c>
      <c r="P36" s="77">
        <v>65.75</v>
      </c>
      <c r="Q36" s="77">
        <v>21.920000000000005</v>
      </c>
      <c r="R36" s="80">
        <v>23.75</v>
      </c>
      <c r="S36" s="80">
        <v>0</v>
      </c>
      <c r="T36" s="78">
        <f>SUMPRODUCT(LTA!F36:AJ36,LTA!F$101:AJ$101,LTA!F$104:AJ$104)</f>
        <v>26.130000000000003</v>
      </c>
      <c r="U36" s="78">
        <f>SUMPRODUCT(LTA!F36:AJ36,LTA!F$102:AJ$102,LTA!F$104:AJ$104)</f>
        <v>105.99000000000001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-211.93</v>
      </c>
      <c r="AC36">
        <f t="shared" si="0"/>
        <v>12.003403471222729</v>
      </c>
      <c r="AD36">
        <f t="shared" si="1"/>
        <v>855.96744222957705</v>
      </c>
      <c r="AE36">
        <f>'IDT-1'!C36</f>
        <v>-40</v>
      </c>
      <c r="AF36" s="26"/>
      <c r="AG36">
        <f t="shared" si="2"/>
        <v>815.96744222957705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8.1113737851326508</v>
      </c>
      <c r="F37">
        <f>GT_Spot!Q37</f>
        <v>0</v>
      </c>
      <c r="G37">
        <f>PPCL_NG!Q37</f>
        <v>25.87</v>
      </c>
      <c r="H37">
        <f>PPCL_Spot!Q37</f>
        <v>0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749.29937793422152</v>
      </c>
      <c r="P37" s="77">
        <v>65.75</v>
      </c>
      <c r="Q37" s="77">
        <v>21.920000000000005</v>
      </c>
      <c r="R37" s="80">
        <v>23.75</v>
      </c>
      <c r="S37" s="80">
        <v>0</v>
      </c>
      <c r="T37" s="78">
        <f>SUMPRODUCT(LTA!F37:AJ37,LTA!F$101:AJ$101,LTA!F$104:AJ$104)</f>
        <v>37.43</v>
      </c>
      <c r="U37" s="78">
        <f>SUMPRODUCT(LTA!F37:AJ37,LTA!F$102:AJ$102,LTA!F$104:AJ$104)</f>
        <v>106.24000000000001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-211.93</v>
      </c>
      <c r="AC37">
        <f t="shared" si="0"/>
        <v>11.73126800657503</v>
      </c>
      <c r="AD37">
        <f t="shared" si="1"/>
        <v>835.35948371277902</v>
      </c>
      <c r="AE37">
        <f>'IDT-1'!C37</f>
        <v>-10</v>
      </c>
      <c r="AF37" s="26"/>
      <c r="AG37">
        <f t="shared" si="2"/>
        <v>825.35948371277902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13.136125654450261</v>
      </c>
      <c r="F38">
        <f>GT_Spot!Q38</f>
        <v>0</v>
      </c>
      <c r="G38">
        <f>PPCL_NG!Q38</f>
        <v>25.87</v>
      </c>
      <c r="H38">
        <f>PPCL_Spot!Q38</f>
        <v>0</v>
      </c>
      <c r="I38">
        <f>Bawana_NG!Q38</f>
        <v>49.919999999999987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730.88459915458088</v>
      </c>
      <c r="P38" s="77">
        <v>65.75</v>
      </c>
      <c r="Q38" s="77">
        <v>21.920000000000005</v>
      </c>
      <c r="R38" s="80">
        <v>23.75</v>
      </c>
      <c r="S38" s="80">
        <v>0</v>
      </c>
      <c r="T38" s="78">
        <f>SUMPRODUCT(LTA!F38:AJ38,LTA!F$101:AJ$101,LTA!F$104:AJ$104)</f>
        <v>47.419999999999995</v>
      </c>
      <c r="U38" s="78">
        <f>SUMPRODUCT(LTA!F38:AJ38,LTA!F$102:AJ$102,LTA!F$104:AJ$104)</f>
        <v>107.29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-211.93</v>
      </c>
      <c r="AC38">
        <f t="shared" si="0"/>
        <v>12.110103508262975</v>
      </c>
      <c r="AD38">
        <f t="shared" si="1"/>
        <v>787.63062130076798</v>
      </c>
      <c r="AE38">
        <f>'IDT-1'!C38</f>
        <v>0</v>
      </c>
      <c r="AF38" s="26"/>
      <c r="AG38">
        <f t="shared" si="2"/>
        <v>787.63062130076798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8.0483320199632242</v>
      </c>
      <c r="F39">
        <f>GT_Spot!Q39</f>
        <v>0</v>
      </c>
      <c r="G39">
        <f>PPCL_NG!Q39</f>
        <v>25.548393182818693</v>
      </c>
      <c r="H39">
        <f>PPCL_Spot!Q39</f>
        <v>0</v>
      </c>
      <c r="I39">
        <f>Bawana_NG!Q39</f>
        <v>49.919999999999987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722.24503280669921</v>
      </c>
      <c r="P39" s="77">
        <v>65.75</v>
      </c>
      <c r="Q39" s="77">
        <v>21.920000000000005</v>
      </c>
      <c r="R39" s="80">
        <v>23.75</v>
      </c>
      <c r="S39" s="80">
        <v>0</v>
      </c>
      <c r="T39" s="78">
        <f>SUMPRODUCT(LTA!F39:AJ39,LTA!F$101:AJ$101,LTA!F$104:AJ$104)</f>
        <v>57.74</v>
      </c>
      <c r="U39" s="78">
        <f>SUMPRODUCT(LTA!F39:AJ39,LTA!F$102:AJ$102,LTA!F$104:AJ$104)</f>
        <v>107.3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-213.17000000000002</v>
      </c>
      <c r="AC39">
        <f t="shared" si="0"/>
        <v>11.506741914389812</v>
      </c>
      <c r="AD39">
        <f t="shared" si="1"/>
        <v>867.8450160950913</v>
      </c>
      <c r="AE39">
        <f>'IDT-1'!C39</f>
        <v>0</v>
      </c>
      <c r="AF39" s="26"/>
      <c r="AG39">
        <f t="shared" si="2"/>
        <v>867.8450160950913</v>
      </c>
      <c r="AI39" s="75">
        <f>PXIL!I39</f>
        <v>0</v>
      </c>
      <c r="AJ39" s="75">
        <f>PXIL!O39</f>
        <v>0</v>
      </c>
      <c r="AK39" s="75">
        <f>RTM_IEX!I39</f>
        <v>9.57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8.0483320199632242</v>
      </c>
      <c r="F40">
        <f>GT_Spot!Q40</f>
        <v>0</v>
      </c>
      <c r="G40">
        <f>PPCL_NG!Q40</f>
        <v>26.19</v>
      </c>
      <c r="H40">
        <f>PPCL_Spot!Q40</f>
        <v>0</v>
      </c>
      <c r="I40">
        <f>Bawana_NG!Q40</f>
        <v>49.919999999999987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722.71306747828987</v>
      </c>
      <c r="P40" s="77">
        <v>65.75</v>
      </c>
      <c r="Q40" s="77">
        <v>21.920000000000005</v>
      </c>
      <c r="R40" s="80">
        <v>23.75</v>
      </c>
      <c r="S40" s="80">
        <v>0</v>
      </c>
      <c r="T40" s="78">
        <f>SUMPRODUCT(LTA!F40:AJ40,LTA!F$101:AJ$101,LTA!F$104:AJ$104)</f>
        <v>67.930000000000007</v>
      </c>
      <c r="U40" s="78">
        <f>SUMPRODUCT(LTA!F40:AJ40,LTA!F$102:AJ$102,LTA!F$104:AJ$104)</f>
        <v>107.51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-213.17000000000002</v>
      </c>
      <c r="AC40">
        <f t="shared" si="0"/>
        <v>11.523810759491004</v>
      </c>
      <c r="AD40">
        <f t="shared" si="1"/>
        <v>869.76758873876202</v>
      </c>
      <c r="AE40">
        <f>'IDT-1'!C40</f>
        <v>0</v>
      </c>
      <c r="AF40" s="26"/>
      <c r="AG40">
        <f t="shared" si="2"/>
        <v>869.76758873876202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8.0483320199632242</v>
      </c>
      <c r="F41">
        <f>GT_Spot!Q41</f>
        <v>0</v>
      </c>
      <c r="G41">
        <f>PPCL_NG!Q41</f>
        <v>25.87</v>
      </c>
      <c r="H41">
        <f>PPCL_Spot!Q41</f>
        <v>0</v>
      </c>
      <c r="I41">
        <f>Bawana_NG!Q41</f>
        <v>49.919999999999987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715.60599204621622</v>
      </c>
      <c r="P41" s="77">
        <v>65.75</v>
      </c>
      <c r="Q41" s="77">
        <v>21.920000000000005</v>
      </c>
      <c r="R41" s="80">
        <v>23.75</v>
      </c>
      <c r="S41" s="80">
        <v>0</v>
      </c>
      <c r="T41" s="78">
        <f>SUMPRODUCT(LTA!F41:AJ41,LTA!F$101:AJ$101,LTA!F$104:AJ$104)</f>
        <v>78.88000000000001</v>
      </c>
      <c r="U41" s="78">
        <f>SUMPRODUCT(LTA!F41:AJ41,LTA!F$102:AJ$102,LTA!F$104:AJ$104)</f>
        <v>107.51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-213.17000000000002</v>
      </c>
      <c r="AC41">
        <f t="shared" si="0"/>
        <v>11.639028495688756</v>
      </c>
      <c r="AD41">
        <f t="shared" si="1"/>
        <v>882.74529557049061</v>
      </c>
      <c r="AE41">
        <f>'IDT-1'!C41</f>
        <v>0</v>
      </c>
      <c r="AF41" s="26"/>
      <c r="AG41">
        <f t="shared" si="2"/>
        <v>882.74529557049061</v>
      </c>
      <c r="AI41" s="75">
        <f>PXIL!I41</f>
        <v>0</v>
      </c>
      <c r="AJ41" s="75">
        <f>PXIL!O41</f>
        <v>0</v>
      </c>
      <c r="AK41" s="75">
        <f>RTM_IEX!I41</f>
        <v>9.57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8.0483320199632242</v>
      </c>
      <c r="F42">
        <f>GT_Spot!Q42</f>
        <v>0</v>
      </c>
      <c r="G42">
        <f>PPCL_NG!Q42</f>
        <v>25.87</v>
      </c>
      <c r="H42">
        <f>PPCL_Spot!Q42</f>
        <v>0</v>
      </c>
      <c r="I42">
        <f>Bawana_NG!Q42</f>
        <v>49.919999999999987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715.79274376821616</v>
      </c>
      <c r="P42" s="77">
        <v>65.75</v>
      </c>
      <c r="Q42" s="77">
        <v>21.920000000000005</v>
      </c>
      <c r="R42" s="80">
        <v>23.75</v>
      </c>
      <c r="S42" s="80">
        <v>0</v>
      </c>
      <c r="T42" s="78">
        <f>SUMPRODUCT(LTA!F42:AJ42,LTA!F$101:AJ$101,LTA!F$104:AJ$104)</f>
        <v>88.88</v>
      </c>
      <c r="U42" s="78">
        <f>SUMPRODUCT(LTA!F42:AJ42,LTA!F$102:AJ$102,LTA!F$104:AJ$104)</f>
        <v>107.47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-213.17000000000002</v>
      </c>
      <c r="AC42">
        <f t="shared" si="0"/>
        <v>11.728319910842353</v>
      </c>
      <c r="AD42">
        <f t="shared" si="1"/>
        <v>892.80275587733684</v>
      </c>
      <c r="AE42">
        <f>'IDT-1'!C42</f>
        <v>0</v>
      </c>
      <c r="AF42" s="26"/>
      <c r="AG42">
        <f t="shared" si="2"/>
        <v>892.80275587733684</v>
      </c>
      <c r="AI42" s="75">
        <f>PXIL!I42</f>
        <v>0</v>
      </c>
      <c r="AJ42" s="75">
        <f>PXIL!O42</f>
        <v>0</v>
      </c>
      <c r="AK42" s="75">
        <f>RTM_IEX!I42</f>
        <v>9.57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8.0483320199632242</v>
      </c>
      <c r="F43">
        <f>GT_Spot!Q43</f>
        <v>0</v>
      </c>
      <c r="G43">
        <f>PPCL_NG!Q43</f>
        <v>25.87</v>
      </c>
      <c r="H43">
        <f>PPCL_Spot!Q43</f>
        <v>0</v>
      </c>
      <c r="I43">
        <f>Bawana_NG!Q43</f>
        <v>49.919999999999987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718.24904086221625</v>
      </c>
      <c r="P43" s="77">
        <v>65.75</v>
      </c>
      <c r="Q43" s="77">
        <v>21.920000000000005</v>
      </c>
      <c r="R43" s="80">
        <v>23.75</v>
      </c>
      <c r="S43" s="80">
        <v>0</v>
      </c>
      <c r="T43" s="78">
        <f>SUMPRODUCT(LTA!F43:AJ43,LTA!F$101:AJ$101,LTA!F$104:AJ$104)</f>
        <v>95.33</v>
      </c>
      <c r="U43" s="78">
        <f>SUMPRODUCT(LTA!F43:AJ43,LTA!F$102:AJ$102,LTA!F$104:AJ$104)</f>
        <v>107.35000000000001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-213.74</v>
      </c>
      <c r="AC43">
        <f t="shared" si="0"/>
        <v>11.894651857957207</v>
      </c>
      <c r="AD43">
        <f t="shared" si="1"/>
        <v>910.39272102422228</v>
      </c>
      <c r="AE43">
        <f>'IDT-1'!C43</f>
        <v>0</v>
      </c>
      <c r="AF43" s="26"/>
      <c r="AG43">
        <f t="shared" si="2"/>
        <v>910.39272102422228</v>
      </c>
      <c r="AI43" s="75">
        <f>PXIL!I43</f>
        <v>0</v>
      </c>
      <c r="AJ43" s="75">
        <f>PXIL!O43</f>
        <v>0</v>
      </c>
      <c r="AK43" s="75">
        <f>RTM_IEX!I43</f>
        <v>19.13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8.0483320199632242</v>
      </c>
      <c r="F44">
        <f>GT_Spot!Q44</f>
        <v>0</v>
      </c>
      <c r="G44">
        <f>PPCL_NG!Q44</f>
        <v>25.87</v>
      </c>
      <c r="H44">
        <f>PPCL_Spot!Q44</f>
        <v>0</v>
      </c>
      <c r="I44">
        <f>Bawana_NG!Q44</f>
        <v>49.919999999999987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718.24904086221625</v>
      </c>
      <c r="P44" s="77">
        <v>65.75</v>
      </c>
      <c r="Q44" s="77">
        <v>21.920000000000005</v>
      </c>
      <c r="R44" s="80">
        <v>23.75</v>
      </c>
      <c r="S44" s="80">
        <v>0</v>
      </c>
      <c r="T44" s="78">
        <f>SUMPRODUCT(LTA!F44:AJ44,LTA!F$101:AJ$101,LTA!F$104:AJ$104)</f>
        <v>101.3</v>
      </c>
      <c r="U44" s="78">
        <f>SUMPRODUCT(LTA!F44:AJ44,LTA!F$102:AJ$102,LTA!F$104:AJ$104)</f>
        <v>106.11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-213.74</v>
      </c>
      <c r="AC44">
        <f t="shared" si="0"/>
        <v>11.852147857957206</v>
      </c>
      <c r="AD44">
        <f t="shared" si="1"/>
        <v>905.60522502422214</v>
      </c>
      <c r="AE44">
        <f>'IDT-1'!C44</f>
        <v>0</v>
      </c>
      <c r="AF44" s="26"/>
      <c r="AG44">
        <f t="shared" si="2"/>
        <v>905.60522502422214</v>
      </c>
      <c r="AI44" s="75">
        <f>PXIL!I44</f>
        <v>0</v>
      </c>
      <c r="AJ44" s="75">
        <f>PXIL!O44</f>
        <v>0</v>
      </c>
      <c r="AK44" s="75">
        <f>RTM_IEX!I44</f>
        <v>9.57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8.0483320199632242</v>
      </c>
      <c r="F45">
        <f>GT_Spot!Q45</f>
        <v>0</v>
      </c>
      <c r="G45">
        <f>PPCL_NG!Q45</f>
        <v>25.548393182818693</v>
      </c>
      <c r="H45">
        <f>PPCL_Spot!Q45</f>
        <v>0</v>
      </c>
      <c r="I45">
        <f>Bawana_NG!Q45</f>
        <v>49.919999999999987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719.11914910421615</v>
      </c>
      <c r="P45" s="77">
        <v>65.75</v>
      </c>
      <c r="Q45" s="77">
        <v>21.920000000000005</v>
      </c>
      <c r="R45" s="80">
        <v>23.75</v>
      </c>
      <c r="S45" s="80">
        <v>0</v>
      </c>
      <c r="T45" s="78">
        <f>SUMPRODUCT(LTA!F45:AJ45,LTA!F$101:AJ$101,LTA!F$104:AJ$104)</f>
        <v>107.06</v>
      </c>
      <c r="U45" s="78">
        <f>SUMPRODUCT(LTA!F45:AJ45,LTA!F$102:AJ$102,LTA!F$104:AJ$104)</f>
        <v>104.26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-213.74</v>
      </c>
      <c r="AC45">
        <f t="shared" si="0"/>
        <v>11.958094838372929</v>
      </c>
      <c r="AD45">
        <f t="shared" si="1"/>
        <v>883.38777946862501</v>
      </c>
      <c r="AE45">
        <f>'IDT-1'!C45</f>
        <v>0</v>
      </c>
      <c r="AF45" s="26"/>
      <c r="AG45">
        <f t="shared" si="2"/>
        <v>883.38777946862501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8.0483320199632242</v>
      </c>
      <c r="F46">
        <f>GT_Spot!Q46</f>
        <v>0</v>
      </c>
      <c r="G46">
        <f>PPCL_NG!Q46</f>
        <v>26.19</v>
      </c>
      <c r="H46">
        <f>PPCL_Spot!Q46</f>
        <v>0</v>
      </c>
      <c r="I46">
        <f>Bawana_NG!Q46</f>
        <v>49.919999999999987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718.91206036421613</v>
      </c>
      <c r="P46" s="77">
        <v>65.75</v>
      </c>
      <c r="Q46" s="77">
        <v>21.920000000000005</v>
      </c>
      <c r="R46" s="80">
        <v>23.75</v>
      </c>
      <c r="S46" s="80">
        <v>0</v>
      </c>
      <c r="T46" s="78">
        <f>SUMPRODUCT(LTA!F46:AJ46,LTA!F$101:AJ$101,LTA!F$104:AJ$104)</f>
        <v>113.19000000000001</v>
      </c>
      <c r="U46" s="78">
        <f>SUMPRODUCT(LTA!F46:AJ46,LTA!F$102:AJ$102,LTA!F$104:AJ$104)</f>
        <v>104.34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-213.74</v>
      </c>
      <c r="AC46">
        <f t="shared" si="0"/>
        <v>12.076134429574804</v>
      </c>
      <c r="AD46">
        <f t="shared" si="1"/>
        <v>930.83425795460425</v>
      </c>
      <c r="AE46">
        <f>'IDT-1'!C46</f>
        <v>0</v>
      </c>
      <c r="AF46" s="26"/>
      <c r="AG46">
        <f t="shared" si="2"/>
        <v>930.83425795460425</v>
      </c>
      <c r="AI46" s="75">
        <f>PXIL!I46</f>
        <v>0</v>
      </c>
      <c r="AJ46" s="75">
        <f>PXIL!O46</f>
        <v>0</v>
      </c>
      <c r="AK46" s="75">
        <f>RTM_IEX!I46</f>
        <v>23.92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8.0483320199632242</v>
      </c>
      <c r="F47">
        <f>GT_Spot!Q47</f>
        <v>0</v>
      </c>
      <c r="G47">
        <f>PPCL_NG!Q47</f>
        <v>26.19</v>
      </c>
      <c r="H47">
        <f>PPCL_Spot!Q47</f>
        <v>0</v>
      </c>
      <c r="I47">
        <f>Bawana_NG!Q47</f>
        <v>49.919999999999987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708.10679249095472</v>
      </c>
      <c r="P47" s="77">
        <v>65.75</v>
      </c>
      <c r="Q47" s="77">
        <v>21.920000000000005</v>
      </c>
      <c r="R47" s="80">
        <v>23.75</v>
      </c>
      <c r="S47" s="80">
        <v>0</v>
      </c>
      <c r="T47" s="78">
        <f>SUMPRODUCT(LTA!F47:AJ47,LTA!F$101:AJ$101,LTA!F$104:AJ$104)</f>
        <v>119.07</v>
      </c>
      <c r="U47" s="78">
        <f>SUMPRODUCT(LTA!F47:AJ47,LTA!F$102:AJ$102,LTA!F$104:AJ$104)</f>
        <v>104.53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-35</v>
      </c>
      <c r="AA47" s="117">
        <f>STOA!I47</f>
        <v>0.71</v>
      </c>
      <c r="AB47" s="117">
        <f>-STOA!O47</f>
        <v>-214.06</v>
      </c>
      <c r="AC47">
        <f t="shared" si="0"/>
        <v>12.263823536374046</v>
      </c>
      <c r="AD47">
        <f t="shared" si="1"/>
        <v>881.02130097454403</v>
      </c>
      <c r="AE47">
        <f>'IDT-1'!C47</f>
        <v>0</v>
      </c>
      <c r="AF47" s="26"/>
      <c r="AG47">
        <f t="shared" si="2"/>
        <v>881.02130097454403</v>
      </c>
      <c r="AI47" s="75">
        <f>PXIL!I47</f>
        <v>0</v>
      </c>
      <c r="AJ47" s="75">
        <f>PXIL!O47</f>
        <v>0</v>
      </c>
      <c r="AK47" s="75">
        <f>RTM_IEX!I47</f>
        <v>14.35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8.0483320199632242</v>
      </c>
      <c r="F48">
        <f>GT_Spot!Q48</f>
        <v>0</v>
      </c>
      <c r="G48">
        <f>PPCL_NG!Q48</f>
        <v>26.19</v>
      </c>
      <c r="H48">
        <f>PPCL_Spot!Q48</f>
        <v>0</v>
      </c>
      <c r="I48">
        <f>Bawana_NG!Q48</f>
        <v>49.919999999999987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708.10672219108312</v>
      </c>
      <c r="P48" s="77">
        <v>65.75</v>
      </c>
      <c r="Q48" s="77">
        <v>21.920000000000005</v>
      </c>
      <c r="R48" s="80">
        <v>23.75</v>
      </c>
      <c r="S48" s="80">
        <v>0</v>
      </c>
      <c r="T48" s="78">
        <f>SUMPRODUCT(LTA!F48:AJ48,LTA!F$101:AJ$101,LTA!F$104:AJ$104)</f>
        <v>121.86999999999999</v>
      </c>
      <c r="U48" s="78">
        <f>SUMPRODUCT(LTA!F48:AJ48,LTA!F$102:AJ$102,LTA!F$104:AJ$104)</f>
        <v>104.68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-26</v>
      </c>
      <c r="AA48" s="117">
        <f>STOA!I48</f>
        <v>0.71</v>
      </c>
      <c r="AB48" s="117">
        <f>-STOA!O48</f>
        <v>-214.06</v>
      </c>
      <c r="AC48">
        <f t="shared" si="0"/>
        <v>12.083599770035418</v>
      </c>
      <c r="AD48">
        <f t="shared" si="1"/>
        <v>878.80145444101106</v>
      </c>
      <c r="AE48">
        <f>'IDT-1'!C48</f>
        <v>0</v>
      </c>
      <c r="AF48" s="26"/>
      <c r="AG48">
        <f t="shared" si="2"/>
        <v>878.80145444101106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8.0483320199632242</v>
      </c>
      <c r="F49">
        <f>GT_Spot!Q49</f>
        <v>0</v>
      </c>
      <c r="G49">
        <f>PPCL_NG!Q49</f>
        <v>26.19</v>
      </c>
      <c r="H49">
        <f>PPCL_Spot!Q49</f>
        <v>0</v>
      </c>
      <c r="I49">
        <f>Bawana_NG!Q49</f>
        <v>49.919999999999987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690.25303759594942</v>
      </c>
      <c r="P49" s="77">
        <v>65.75</v>
      </c>
      <c r="Q49" s="77">
        <v>21.920000000000005</v>
      </c>
      <c r="R49" s="80">
        <v>23.75</v>
      </c>
      <c r="S49" s="80">
        <v>0</v>
      </c>
      <c r="T49" s="78">
        <f>SUMPRODUCT(LTA!F49:AJ49,LTA!F$101:AJ$101,LTA!F$104:AJ$104)</f>
        <v>124.36999999999999</v>
      </c>
      <c r="U49" s="78">
        <f>SUMPRODUCT(LTA!F49:AJ49,LTA!F$102:AJ$102,LTA!F$104:AJ$104)</f>
        <v>104.75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-214.06</v>
      </c>
      <c r="AC49">
        <f t="shared" si="0"/>
        <v>11.718272030021161</v>
      </c>
      <c r="AD49">
        <f t="shared" si="1"/>
        <v>889.88309758589162</v>
      </c>
      <c r="AE49">
        <f>'IDT-1'!C49</f>
        <v>0</v>
      </c>
      <c r="AF49" s="26"/>
      <c r="AG49">
        <f t="shared" si="2"/>
        <v>889.88309758589162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8.0483320199632242</v>
      </c>
      <c r="F50">
        <f>GT_Spot!Q50</f>
        <v>0</v>
      </c>
      <c r="G50">
        <f>PPCL_NG!Q50</f>
        <v>26.19</v>
      </c>
      <c r="H50">
        <f>PPCL_Spot!Q50</f>
        <v>0</v>
      </c>
      <c r="I50">
        <f>Bawana_NG!Q50</f>
        <v>49.919999999999987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690.25306827242991</v>
      </c>
      <c r="P50" s="77">
        <v>65.75</v>
      </c>
      <c r="Q50" s="77">
        <v>21.920000000000005</v>
      </c>
      <c r="R50" s="80">
        <v>23.75</v>
      </c>
      <c r="S50" s="80">
        <v>0</v>
      </c>
      <c r="T50" s="78">
        <f>SUMPRODUCT(LTA!F50:AJ50,LTA!F$101:AJ$101,LTA!F$104:AJ$104)</f>
        <v>125.94</v>
      </c>
      <c r="U50" s="78">
        <f>SUMPRODUCT(LTA!F50:AJ50,LTA!F$102:AJ$102,LTA!F$104:AJ$104)</f>
        <v>104.84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-214.06</v>
      </c>
      <c r="AC50">
        <f t="shared" si="0"/>
        <v>11.732880299974191</v>
      </c>
      <c r="AD50">
        <f t="shared" si="1"/>
        <v>891.52851999241886</v>
      </c>
      <c r="AE50">
        <f>'IDT-1'!C50</f>
        <v>0</v>
      </c>
      <c r="AF50" s="26"/>
      <c r="AG50">
        <f t="shared" si="2"/>
        <v>891.52851999241886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8.0483320199632242</v>
      </c>
      <c r="F51">
        <f>GT_Spot!Q51</f>
        <v>0</v>
      </c>
      <c r="G51">
        <f>PPCL_NG!Q51</f>
        <v>26.19</v>
      </c>
      <c r="H51">
        <f>PPCL_Spot!Q51</f>
        <v>0</v>
      </c>
      <c r="I51">
        <f>Bawana_NG!Q51</f>
        <v>49.919999999999987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683.29270894249657</v>
      </c>
      <c r="P51" s="77">
        <v>65.75</v>
      </c>
      <c r="Q51" s="77">
        <v>21.920000000000005</v>
      </c>
      <c r="R51" s="80">
        <v>23.75</v>
      </c>
      <c r="S51" s="80">
        <v>0</v>
      </c>
      <c r="T51" s="78">
        <f>SUMPRODUCT(LTA!F51:AJ51,LTA!F$101:AJ$101,LTA!F$104:AJ$104)</f>
        <v>128.18</v>
      </c>
      <c r="U51" s="78">
        <f>SUMPRODUCT(LTA!F51:AJ51,LTA!F$102:AJ$102,LTA!F$104:AJ$104)</f>
        <v>105.07000000000001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-214.32</v>
      </c>
      <c r="AC51">
        <f t="shared" si="0"/>
        <v>11.873236001470451</v>
      </c>
      <c r="AD51">
        <f t="shared" si="1"/>
        <v>866.63780496098923</v>
      </c>
      <c r="AE51">
        <f>'IDT-1'!C51</f>
        <v>0</v>
      </c>
      <c r="AF51" s="26"/>
      <c r="AG51">
        <f t="shared" si="2"/>
        <v>866.63780496098923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6.5202144351464426</v>
      </c>
      <c r="F52">
        <f>GT_Spot!Q52</f>
        <v>0</v>
      </c>
      <c r="G52">
        <f>PPCL_NG!Q52</f>
        <v>25.71</v>
      </c>
      <c r="H52">
        <f>PPCL_Spot!Q52</f>
        <v>0</v>
      </c>
      <c r="I52">
        <f>Bawana_NG!Q52</f>
        <v>49.919999999999987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683.29261616974588</v>
      </c>
      <c r="P52" s="77">
        <v>65.75</v>
      </c>
      <c r="Q52" s="77">
        <v>21.920000000000005</v>
      </c>
      <c r="R52" s="80">
        <v>23.75</v>
      </c>
      <c r="S52" s="80">
        <v>0</v>
      </c>
      <c r="T52" s="78">
        <f>SUMPRODUCT(LTA!F52:AJ52,LTA!F$101:AJ$101,LTA!F$104:AJ$104)</f>
        <v>126.91000000000001</v>
      </c>
      <c r="U52" s="78">
        <f>SUMPRODUCT(LTA!F52:AJ52,LTA!F$102:AJ$102,LTA!F$104:AJ$104)</f>
        <v>105.17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-214.32</v>
      </c>
      <c r="AC52">
        <f t="shared" si="0"/>
        <v>11.667705199879954</v>
      </c>
      <c r="AD52">
        <f t="shared" si="1"/>
        <v>883.66512540501253</v>
      </c>
      <c r="AE52">
        <f>'IDT-1'!C52</f>
        <v>0</v>
      </c>
      <c r="AF52" s="26"/>
      <c r="AG52">
        <f t="shared" si="2"/>
        <v>883.66512540501253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6.5202144351464426</v>
      </c>
      <c r="F53">
        <f>GT_Spot!Q53</f>
        <v>0</v>
      </c>
      <c r="G53">
        <f>PPCL_NG!Q53</f>
        <v>26.19</v>
      </c>
      <c r="H53">
        <f>PPCL_Spot!Q53</f>
        <v>0</v>
      </c>
      <c r="I53">
        <f>Bawana_NG!Q53</f>
        <v>49.919999999999987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687.47652398174591</v>
      </c>
      <c r="P53" s="77">
        <v>65.75</v>
      </c>
      <c r="Q53" s="77">
        <v>21.920000000000005</v>
      </c>
      <c r="R53" s="80">
        <v>23.75</v>
      </c>
      <c r="S53" s="80">
        <v>0</v>
      </c>
      <c r="T53" s="78">
        <f>SUMPRODUCT(LTA!F53:AJ53,LTA!F$101:AJ$101,LTA!F$104:AJ$104)</f>
        <v>128</v>
      </c>
      <c r="U53" s="78">
        <f>SUMPRODUCT(LTA!F53:AJ53,LTA!F$102:AJ$102,LTA!F$104:AJ$104)</f>
        <v>105.29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-214.32</v>
      </c>
      <c r="AC53">
        <f t="shared" si="0"/>
        <v>11.852567501458484</v>
      </c>
      <c r="AD53">
        <f t="shared" si="1"/>
        <v>874.354170915434</v>
      </c>
      <c r="AE53">
        <f>'IDT-1'!C53</f>
        <v>0</v>
      </c>
      <c r="AF53" s="26"/>
      <c r="AG53">
        <f t="shared" si="2"/>
        <v>874.354170915434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6.5202144351464426</v>
      </c>
      <c r="F54">
        <f>GT_Spot!Q54</f>
        <v>0</v>
      </c>
      <c r="G54">
        <f>PPCL_NG!Q54</f>
        <v>26.19</v>
      </c>
      <c r="H54">
        <f>PPCL_Spot!Q54</f>
        <v>0</v>
      </c>
      <c r="I54">
        <f>Bawana_NG!Q54</f>
        <v>49.919999999999987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687.47652398174591</v>
      </c>
      <c r="P54" s="77">
        <v>65.75</v>
      </c>
      <c r="Q54" s="77">
        <v>21.920000000000005</v>
      </c>
      <c r="R54" s="80">
        <v>23.75</v>
      </c>
      <c r="S54" s="80">
        <v>0</v>
      </c>
      <c r="T54" s="78">
        <f>SUMPRODUCT(LTA!F54:AJ54,LTA!F$101:AJ$101,LTA!F$104:AJ$104)</f>
        <v>128.15</v>
      </c>
      <c r="U54" s="78">
        <f>SUMPRODUCT(LTA!F54:AJ54,LTA!F$102:AJ$102,LTA!F$104:AJ$104)</f>
        <v>105.37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</v>
      </c>
      <c r="AA54" s="117">
        <f>STOA!I54</f>
        <v>0.71</v>
      </c>
      <c r="AB54" s="117">
        <f>-STOA!O54</f>
        <v>-214.32</v>
      </c>
      <c r="AC54">
        <f t="shared" si="0"/>
        <v>11.978885286769218</v>
      </c>
      <c r="AD54">
        <f t="shared" si="1"/>
        <v>860.45785313012323</v>
      </c>
      <c r="AE54">
        <f>'IDT-1'!C54</f>
        <v>0</v>
      </c>
      <c r="AF54" s="26"/>
      <c r="AG54">
        <f t="shared" si="2"/>
        <v>860.45785313012323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15.185859905906952</v>
      </c>
      <c r="F55">
        <f>GT_Spot!Q55</f>
        <v>0</v>
      </c>
      <c r="G55">
        <f>PPCL_NG!Q55</f>
        <v>26.19</v>
      </c>
      <c r="H55">
        <f>PPCL_Spot!Q55</f>
        <v>0</v>
      </c>
      <c r="I55">
        <f>Bawana_NG!Q55</f>
        <v>49.919999999999987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597.16306476435091</v>
      </c>
      <c r="P55" s="77">
        <v>65.75</v>
      </c>
      <c r="Q55" s="77">
        <v>10.521876226145888</v>
      </c>
      <c r="R55" s="80">
        <v>23.75</v>
      </c>
      <c r="S55" s="80">
        <v>0</v>
      </c>
      <c r="T55" s="78">
        <f>SUMPRODUCT(LTA!F55:AJ55,LTA!F$101:AJ$101,LTA!F$104:AJ$104)</f>
        <v>128.94999999999999</v>
      </c>
      <c r="U55" s="78">
        <f>SUMPRODUCT(LTA!F55:AJ55,LTA!F$102:AJ$102,LTA!F$104:AJ$104)</f>
        <v>105.55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-214.59</v>
      </c>
      <c r="AC55">
        <f t="shared" si="0"/>
        <v>11.162224003497716</v>
      </c>
      <c r="AD55">
        <f t="shared" si="1"/>
        <v>769.93857689290599</v>
      </c>
      <c r="AE55">
        <f>'IDT-1'!C55</f>
        <v>0</v>
      </c>
      <c r="AF55" s="26"/>
      <c r="AG55">
        <f t="shared" si="2"/>
        <v>769.93857689290599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13.034031413612563</v>
      </c>
      <c r="F56">
        <f>GT_Spot!Q56</f>
        <v>0</v>
      </c>
      <c r="G56">
        <f>PPCL_NG!Q56</f>
        <v>26.19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597.16298514971254</v>
      </c>
      <c r="P56" s="77">
        <v>65.75</v>
      </c>
      <c r="Q56" s="77">
        <v>9.57</v>
      </c>
      <c r="R56" s="80">
        <v>23.75</v>
      </c>
      <c r="S56" s="80">
        <v>0</v>
      </c>
      <c r="T56" s="78">
        <f>SUMPRODUCT(LTA!F56:AJ56,LTA!F$101:AJ$101,LTA!F$104:AJ$104)</f>
        <v>126.53</v>
      </c>
      <c r="U56" s="78">
        <f>SUMPRODUCT(LTA!F56:AJ56,LTA!F$102:AJ$102,LTA!F$104:AJ$104)</f>
        <v>86.76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-214.59</v>
      </c>
      <c r="AC56">
        <f t="shared" si="0"/>
        <v>10.832847043578084</v>
      </c>
      <c r="AD56">
        <f t="shared" si="1"/>
        <v>758.95416951974698</v>
      </c>
      <c r="AE56">
        <f>'IDT-1'!C56</f>
        <v>0</v>
      </c>
      <c r="AF56" s="26"/>
      <c r="AG56">
        <f t="shared" si="2"/>
        <v>758.95416951974698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25.71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595.41279651129594</v>
      </c>
      <c r="P57" s="77">
        <v>65.75</v>
      </c>
      <c r="Q57" s="77">
        <v>9.57</v>
      </c>
      <c r="R57" s="80">
        <v>23.75</v>
      </c>
      <c r="S57" s="80">
        <v>0</v>
      </c>
      <c r="T57" s="78">
        <f>SUMPRODUCT(LTA!F57:AJ57,LTA!F$101:AJ$101,LTA!F$104:AJ$104)</f>
        <v>127.42999999999999</v>
      </c>
      <c r="U57" s="78">
        <f>SUMPRODUCT(LTA!F57:AJ57,LTA!F$102:AJ$102,LTA!F$104:AJ$104)</f>
        <v>72.319999999999993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-214.59</v>
      </c>
      <c r="AC57">
        <f t="shared" si="0"/>
        <v>10.511977011886456</v>
      </c>
      <c r="AD57">
        <f t="shared" si="1"/>
        <v>752.94570786295026</v>
      </c>
      <c r="AE57">
        <f>'IDT-1'!C57</f>
        <v>0</v>
      </c>
      <c r="AF57" s="26"/>
      <c r="AG57">
        <f t="shared" si="2"/>
        <v>752.94570786295026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26.19</v>
      </c>
      <c r="H58">
        <f>PPCL_Spot!Q58</f>
        <v>0</v>
      </c>
      <c r="I58">
        <f>Bawana_NG!Q58</f>
        <v>49.919999999999987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595.41275119391628</v>
      </c>
      <c r="P58" s="77">
        <v>65.75</v>
      </c>
      <c r="Q58" s="77">
        <v>9.57</v>
      </c>
      <c r="R58" s="80">
        <v>23.75</v>
      </c>
      <c r="S58" s="80">
        <v>0</v>
      </c>
      <c r="T58" s="78">
        <f>SUMPRODUCT(LTA!F58:AJ58,LTA!F$101:AJ$101,LTA!F$104:AJ$104)</f>
        <v>126.01</v>
      </c>
      <c r="U58" s="78">
        <f>SUMPRODUCT(LTA!F58:AJ58,LTA!F$102:AJ$102,LTA!F$104:AJ$104)</f>
        <v>67.42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-214.59</v>
      </c>
      <c r="AC58">
        <f t="shared" si="0"/>
        <v>10.460584613093516</v>
      </c>
      <c r="AD58">
        <f t="shared" si="1"/>
        <v>747.15705494436361</v>
      </c>
      <c r="AE58">
        <f>'IDT-1'!C58</f>
        <v>0</v>
      </c>
      <c r="AF58" s="26"/>
      <c r="AG58">
        <f t="shared" si="2"/>
        <v>747.15705494436361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7.4748883635408445</v>
      </c>
      <c r="F59">
        <f>GT_Spot!Q59</f>
        <v>0</v>
      </c>
      <c r="G59">
        <f>PPCL_NG!Q59</f>
        <v>26.19</v>
      </c>
      <c r="H59">
        <f>PPCL_Spot!Q59</f>
        <v>0</v>
      </c>
      <c r="I59">
        <f>Bawana_NG!Q59</f>
        <v>49.919999999999987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601.05205245432808</v>
      </c>
      <c r="P59" s="77">
        <v>65.75</v>
      </c>
      <c r="Q59" s="77">
        <v>9.57</v>
      </c>
      <c r="R59" s="80">
        <v>23.75</v>
      </c>
      <c r="S59" s="80">
        <v>0</v>
      </c>
      <c r="T59" s="78">
        <f>SUMPRODUCT(LTA!F59:AJ59,LTA!F$101:AJ$101,LTA!F$104:AJ$104)</f>
        <v>124.17</v>
      </c>
      <c r="U59" s="78">
        <f>SUMPRODUCT(LTA!F59:AJ59,LTA!F$102:AJ$102,LTA!F$104:AJ$104)</f>
        <v>62.89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-214.59</v>
      </c>
      <c r="AC59">
        <f t="shared" si="0"/>
        <v>10.542935739407094</v>
      </c>
      <c r="AD59">
        <f t="shared" si="1"/>
        <v>736.34400507846181</v>
      </c>
      <c r="AE59">
        <f>'IDT-1'!C59</f>
        <v>0</v>
      </c>
      <c r="AF59" s="26"/>
      <c r="AG59">
        <f t="shared" si="2"/>
        <v>736.34400507846181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7.4748883635408445</v>
      </c>
      <c r="F60">
        <f>GT_Spot!Q60</f>
        <v>0</v>
      </c>
      <c r="G60">
        <f>PPCL_NG!Q60</f>
        <v>26.19</v>
      </c>
      <c r="H60">
        <f>PPCL_Spot!Q60</f>
        <v>0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601.05228367031998</v>
      </c>
      <c r="P60" s="77">
        <v>65.75</v>
      </c>
      <c r="Q60" s="77">
        <v>9.57</v>
      </c>
      <c r="R60" s="80">
        <v>23.75</v>
      </c>
      <c r="S60" s="80">
        <v>0</v>
      </c>
      <c r="T60" s="78">
        <f>SUMPRODUCT(LTA!F60:AJ60,LTA!F$101:AJ$101,LTA!F$104:AJ$104)</f>
        <v>120.53</v>
      </c>
      <c r="U60" s="78">
        <f>SUMPRODUCT(LTA!F60:AJ60,LTA!F$102:AJ$102,LTA!F$104:AJ$104)</f>
        <v>62.769999999999996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-214.59</v>
      </c>
      <c r="AC60">
        <f t="shared" si="0"/>
        <v>10.42106849888587</v>
      </c>
      <c r="AD60">
        <f t="shared" si="1"/>
        <v>742.70610353497489</v>
      </c>
      <c r="AE60">
        <f>'IDT-1'!C60</f>
        <v>0</v>
      </c>
      <c r="AF60" s="26"/>
      <c r="AG60">
        <f t="shared" si="2"/>
        <v>742.70610353497489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7.4748883635408445</v>
      </c>
      <c r="F61">
        <f>GT_Spot!Q61</f>
        <v>0</v>
      </c>
      <c r="G61">
        <f>PPCL_NG!Q61</f>
        <v>26.19</v>
      </c>
      <c r="H61">
        <f>PPCL_Spot!Q61</f>
        <v>0</v>
      </c>
      <c r="I61">
        <f>Bawana_NG!Q61</f>
        <v>49.919999999999987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617.28988747955918</v>
      </c>
      <c r="P61" s="77">
        <v>65.75</v>
      </c>
      <c r="Q61" s="77">
        <v>9.57</v>
      </c>
      <c r="R61" s="80">
        <v>23.75</v>
      </c>
      <c r="S61" s="80">
        <v>0</v>
      </c>
      <c r="T61" s="78">
        <f>SUMPRODUCT(LTA!F61:AJ61,LTA!F$101:AJ$101,LTA!F$104:AJ$104)</f>
        <v>116.24000000000001</v>
      </c>
      <c r="U61" s="78">
        <f>SUMPRODUCT(LTA!F61:AJ61,LTA!F$102:AJ$102,LTA!F$104:AJ$104)</f>
        <v>63.18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</v>
      </c>
      <c r="AA61" s="117">
        <f>STOA!I61</f>
        <v>0.71</v>
      </c>
      <c r="AB61" s="117">
        <f>-STOA!O61</f>
        <v>-214.59</v>
      </c>
      <c r="AC61">
        <f t="shared" si="0"/>
        <v>10.680743580284496</v>
      </c>
      <c r="AD61">
        <f t="shared" si="1"/>
        <v>737.80403226281555</v>
      </c>
      <c r="AE61">
        <f>'IDT-1'!C61</f>
        <v>0</v>
      </c>
      <c r="AF61" s="26"/>
      <c r="AG61">
        <f t="shared" si="2"/>
        <v>737.80403226281555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7.4748883635408445</v>
      </c>
      <c r="F62">
        <f>GT_Spot!Q62</f>
        <v>0</v>
      </c>
      <c r="G62">
        <f>PPCL_NG!Q62</f>
        <v>25.71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585.27045003626779</v>
      </c>
      <c r="P62" s="77">
        <v>65.75</v>
      </c>
      <c r="Q62" s="77">
        <v>9.57</v>
      </c>
      <c r="R62" s="80">
        <v>23.75</v>
      </c>
      <c r="S62" s="80">
        <v>0</v>
      </c>
      <c r="T62" s="78">
        <f>SUMPRODUCT(LTA!F62:AJ62,LTA!F$101:AJ$101,LTA!F$104:AJ$104)</f>
        <v>109.93</v>
      </c>
      <c r="U62" s="78">
        <f>SUMPRODUCT(LTA!F62:AJ62,LTA!F$102:AJ$102,LTA!F$104:AJ$104)</f>
        <v>62.89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</v>
      </c>
      <c r="AA62" s="117">
        <f>STOA!I62</f>
        <v>0.71</v>
      </c>
      <c r="AB62" s="117">
        <f>-STOA!O62</f>
        <v>-214.59</v>
      </c>
      <c r="AC62">
        <f t="shared" si="0"/>
        <v>10.585256101405001</v>
      </c>
      <c r="AD62">
        <f t="shared" si="1"/>
        <v>670.80008229840371</v>
      </c>
      <c r="AE62">
        <f>'IDT-1'!C62</f>
        <v>0</v>
      </c>
      <c r="AF62" s="26"/>
      <c r="AG62">
        <f t="shared" si="2"/>
        <v>670.80008229840371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26.19</v>
      </c>
      <c r="H63">
        <f>PPCL_Spot!Q63</f>
        <v>0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569.62208574383203</v>
      </c>
      <c r="P63" s="77">
        <v>65.75</v>
      </c>
      <c r="Q63" s="77">
        <v>9.57</v>
      </c>
      <c r="R63" s="80">
        <v>23.75</v>
      </c>
      <c r="S63" s="80">
        <v>0</v>
      </c>
      <c r="T63" s="78">
        <f>SUMPRODUCT(LTA!F63:AJ63,LTA!F$101:AJ$101,LTA!F$104:AJ$104)</f>
        <v>99.69</v>
      </c>
      <c r="U63" s="78">
        <f>SUMPRODUCT(LTA!F63:AJ63,LTA!F$102:AJ$102,LTA!F$104:AJ$104)</f>
        <v>63.16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-17</v>
      </c>
      <c r="AA63" s="117">
        <f>STOA!I63</f>
        <v>0.71</v>
      </c>
      <c r="AB63" s="117">
        <f>-STOA!O63</f>
        <v>-214.59</v>
      </c>
      <c r="AC63">
        <f t="shared" si="0"/>
        <v>10.115450925010096</v>
      </c>
      <c r="AD63">
        <f t="shared" si="1"/>
        <v>674.13152318236268</v>
      </c>
      <c r="AE63">
        <f>'IDT-1'!C63</f>
        <v>0</v>
      </c>
      <c r="AF63" s="26"/>
      <c r="AG63">
        <f t="shared" si="2"/>
        <v>674.13152318236268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26.19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599.21331640140943</v>
      </c>
      <c r="P64" s="77">
        <v>65.75</v>
      </c>
      <c r="Q64" s="77">
        <v>9.57</v>
      </c>
      <c r="R64" s="80">
        <v>23.75</v>
      </c>
      <c r="S64" s="80">
        <v>0</v>
      </c>
      <c r="T64" s="78">
        <f>SUMPRODUCT(LTA!F64:AJ64,LTA!F$101:AJ$101,LTA!F$104:AJ$104)</f>
        <v>93.33</v>
      </c>
      <c r="U64" s="78">
        <f>SUMPRODUCT(LTA!F64:AJ64,LTA!F$102:AJ$102,LTA!F$104:AJ$104)</f>
        <v>91.77000000000001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-52</v>
      </c>
      <c r="AA64" s="117">
        <f>STOA!I64</f>
        <v>0.71</v>
      </c>
      <c r="AB64" s="117">
        <f>-STOA!O64</f>
        <v>-214.59</v>
      </c>
      <c r="AC64">
        <f t="shared" si="0"/>
        <v>10.882388218073613</v>
      </c>
      <c r="AD64">
        <f t="shared" si="1"/>
        <v>690.20581654687669</v>
      </c>
      <c r="AE64">
        <f>'IDT-1'!C64</f>
        <v>0</v>
      </c>
      <c r="AF64" s="26"/>
      <c r="AG64">
        <f t="shared" si="2"/>
        <v>690.20581654687669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26.19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623.66870568840204</v>
      </c>
      <c r="P65" s="77">
        <v>65.75</v>
      </c>
      <c r="Q65" s="77">
        <v>21.920000000000005</v>
      </c>
      <c r="R65" s="80">
        <v>23.75</v>
      </c>
      <c r="S65" s="80">
        <v>0</v>
      </c>
      <c r="T65" s="78">
        <f>SUMPRODUCT(LTA!F65:AJ65,LTA!F$101:AJ$101,LTA!F$104:AJ$104)</f>
        <v>86.339999999999989</v>
      </c>
      <c r="U65" s="78">
        <f>SUMPRODUCT(LTA!F65:AJ65,LTA!F$102:AJ$102,LTA!F$104:AJ$104)</f>
        <v>106.04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-99</v>
      </c>
      <c r="AA65" s="117">
        <f>STOA!I65</f>
        <v>0.71</v>
      </c>
      <c r="AB65" s="117">
        <f>-STOA!O65</f>
        <v>-214.59</v>
      </c>
      <c r="AC65">
        <f t="shared" si="0"/>
        <v>11.687611637342329</v>
      </c>
      <c r="AD65">
        <f t="shared" si="1"/>
        <v>686.48598241460047</v>
      </c>
      <c r="AE65">
        <f>'IDT-1'!C65</f>
        <v>0</v>
      </c>
      <c r="AF65" s="26"/>
      <c r="AG65">
        <f t="shared" si="2"/>
        <v>686.48598241460047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26.19</v>
      </c>
      <c r="H66">
        <f>PPCL_Spot!Q66</f>
        <v>0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652.59591687518093</v>
      </c>
      <c r="P66" s="77">
        <v>65.75</v>
      </c>
      <c r="Q66" s="77">
        <v>21.920000000000005</v>
      </c>
      <c r="R66" s="80">
        <v>23.75</v>
      </c>
      <c r="S66" s="80">
        <v>0</v>
      </c>
      <c r="T66" s="78">
        <f>SUMPRODUCT(LTA!F66:AJ66,LTA!F$101:AJ$101,LTA!F$104:AJ$104)</f>
        <v>78.37</v>
      </c>
      <c r="U66" s="78">
        <f>SUMPRODUCT(LTA!F66:AJ66,LTA!F$102:AJ$102,LTA!F$104:AJ$104)</f>
        <v>106.27000000000001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-109</v>
      </c>
      <c r="AA66" s="117">
        <f>STOA!I66</f>
        <v>0.71</v>
      </c>
      <c r="AB66" s="117">
        <f>-STOA!O66</f>
        <v>-214.59</v>
      </c>
      <c r="AC66">
        <f t="shared" si="0"/>
        <v>11.962840371007937</v>
      </c>
      <c r="AD66">
        <f t="shared" si="1"/>
        <v>697.39796486771388</v>
      </c>
      <c r="AE66">
        <f>'IDT-1'!C66</f>
        <v>0</v>
      </c>
      <c r="AF66" s="26"/>
      <c r="AG66">
        <f t="shared" si="2"/>
        <v>697.39796486771388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25.71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594.82192013611996</v>
      </c>
      <c r="P67" s="77">
        <v>65.75</v>
      </c>
      <c r="Q67" s="77">
        <v>21.920000000000005</v>
      </c>
      <c r="R67" s="80">
        <v>23.75</v>
      </c>
      <c r="S67" s="80">
        <v>0</v>
      </c>
      <c r="T67" s="78">
        <f>SUMPRODUCT(LTA!F67:AJ67,LTA!F$101:AJ$101,LTA!F$104:AJ$104)</f>
        <v>71.42</v>
      </c>
      <c r="U67" s="78">
        <f>SUMPRODUCT(LTA!F67:AJ67,LTA!F$102:AJ$102,LTA!F$104:AJ$104)</f>
        <v>106.60000000000001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-94</v>
      </c>
      <c r="AA67" s="117">
        <f>STOA!I67</f>
        <v>0.71</v>
      </c>
      <c r="AB67" s="117">
        <f>-STOA!O67</f>
        <v>-214.20999999999998</v>
      </c>
      <c r="AC67">
        <f t="shared" si="0"/>
        <v>11.255403598412833</v>
      </c>
      <c r="AD67">
        <f t="shared" si="1"/>
        <v>648.61140490124785</v>
      </c>
      <c r="AE67">
        <f>'IDT-1'!C67</f>
        <v>-12</v>
      </c>
      <c r="AF67" s="26"/>
      <c r="AG67">
        <f t="shared" si="2"/>
        <v>636.61140490124785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26.19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660.76638383055717</v>
      </c>
      <c r="P68" s="77">
        <v>65.75</v>
      </c>
      <c r="Q68" s="77">
        <v>21.920000000000005</v>
      </c>
      <c r="R68" s="80">
        <v>23.75</v>
      </c>
      <c r="S68" s="80">
        <v>0</v>
      </c>
      <c r="T68" s="78">
        <f>SUMPRODUCT(LTA!F68:AJ68,LTA!F$101:AJ$101,LTA!F$104:AJ$104)</f>
        <v>61.79</v>
      </c>
      <c r="U68" s="78">
        <f>SUMPRODUCT(LTA!F68:AJ68,LTA!F$102:AJ$102,LTA!F$104:AJ$104)</f>
        <v>107.64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-79</v>
      </c>
      <c r="AA68" s="117">
        <f>STOA!I68</f>
        <v>0.71</v>
      </c>
      <c r="AB68" s="117">
        <f>-STOA!O68</f>
        <v>-214.20999999999998</v>
      </c>
      <c r="AC68">
        <f t="shared" ref="AC68:AC98" si="3">SUMIF(B68:AB68,"&gt;0")*$AC$2-SUMIF(B68:AB68,"&lt;0")*($AC$2/(1-$AC$2))+SUMIF(AI68:AN68,"&gt;0")*$AC$2-SUMIF(AI68:AN68,"&lt;0")*($AC$2/(1-$AC$2))</f>
        <v>11.631174966090953</v>
      </c>
      <c r="AD68">
        <f t="shared" ref="AD68:AD98" si="4">SUM(B68:AB68,AI68:AR68)-AC68</f>
        <v>721.07009722800706</v>
      </c>
      <c r="AE68">
        <f>'IDT-1'!C68</f>
        <v>-34</v>
      </c>
      <c r="AF68" s="26"/>
      <c r="AG68">
        <f t="shared" ref="AG68:AG98" si="5">SUM(AD68:AF68)</f>
        <v>687.07009722800706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26.19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668.70879593291966</v>
      </c>
      <c r="P69" s="77">
        <v>65.75</v>
      </c>
      <c r="Q69" s="77">
        <v>21.920000000000005</v>
      </c>
      <c r="R69" s="80">
        <v>18.512907634307258</v>
      </c>
      <c r="S69" s="80">
        <v>0</v>
      </c>
      <c r="T69" s="78">
        <f>SUMPRODUCT(LTA!F69:AJ69,LTA!F$101:AJ$101,LTA!F$104:AJ$104)</f>
        <v>50.709999999999994</v>
      </c>
      <c r="U69" s="78">
        <f>SUMPRODUCT(LTA!F69:AJ69,LTA!F$102:AJ$102,LTA!F$104:AJ$104)</f>
        <v>107.62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-69</v>
      </c>
      <c r="AA69" s="117">
        <f>STOA!I69</f>
        <v>0.71</v>
      </c>
      <c r="AB69" s="117">
        <f>-STOA!O69</f>
        <v>-214.20999999999998</v>
      </c>
      <c r="AC69">
        <f t="shared" si="3"/>
        <v>11.594800504551692</v>
      </c>
      <c r="AD69">
        <f t="shared" si="4"/>
        <v>737.06179142621613</v>
      </c>
      <c r="AE69">
        <f>'IDT-1'!C69</f>
        <v>-52</v>
      </c>
      <c r="AF69" s="26"/>
      <c r="AG69">
        <f t="shared" si="5"/>
        <v>685.06179142621613</v>
      </c>
      <c r="AI69" s="75">
        <f>PXIL!I69</f>
        <v>0</v>
      </c>
      <c r="AJ69" s="75">
        <f>PXIL!O69</f>
        <v>0</v>
      </c>
      <c r="AK69" s="75">
        <f>RTM_IEX!I69</f>
        <v>14.35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26.19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698.15487576666487</v>
      </c>
      <c r="P70" s="77">
        <v>65.75</v>
      </c>
      <c r="Q70" s="77">
        <v>21.920000000000005</v>
      </c>
      <c r="R70" s="80">
        <v>9.69</v>
      </c>
      <c r="S70" s="80">
        <v>0</v>
      </c>
      <c r="T70" s="78">
        <f>SUMPRODUCT(LTA!F70:AJ70,LTA!F$101:AJ$101,LTA!F$104:AJ$104)</f>
        <v>40.46</v>
      </c>
      <c r="U70" s="78">
        <f>SUMPRODUCT(LTA!F70:AJ70,LTA!F$102:AJ$102,LTA!F$104:AJ$104)</f>
        <v>107.62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-69</v>
      </c>
      <c r="AA70" s="117">
        <f>STOA!I70</f>
        <v>0.71</v>
      </c>
      <c r="AB70" s="117">
        <f>-STOA!O70</f>
        <v>-214.20999999999998</v>
      </c>
      <c r="AC70">
        <f t="shared" si="3"/>
        <v>11.601868419906747</v>
      </c>
      <c r="AD70">
        <f t="shared" si="4"/>
        <v>737.85789571029898</v>
      </c>
      <c r="AE70">
        <f>'IDT-1'!C70</f>
        <v>-42</v>
      </c>
      <c r="AF70" s="26"/>
      <c r="AG70">
        <f t="shared" si="5"/>
        <v>695.85789571029898</v>
      </c>
      <c r="AI70" s="75">
        <f>PXIL!I70</f>
        <v>0</v>
      </c>
      <c r="AJ70" s="75">
        <f>PXIL!O70</f>
        <v>0</v>
      </c>
      <c r="AK70" s="75">
        <f>RTM_IEX!I70</f>
        <v>4.78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26.19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757.28255616333968</v>
      </c>
      <c r="P71" s="77">
        <v>65.75</v>
      </c>
      <c r="Q71" s="77">
        <v>21.920000000000005</v>
      </c>
      <c r="R71" s="80">
        <v>3.6500000000000004</v>
      </c>
      <c r="S71" s="80">
        <v>0</v>
      </c>
      <c r="T71" s="78">
        <f>SUMPRODUCT(LTA!F71:AJ71,LTA!F$101:AJ$101,LTA!F$104:AJ$104)</f>
        <v>30.1</v>
      </c>
      <c r="U71" s="78">
        <f>SUMPRODUCT(LTA!F71:AJ71,LTA!F$102:AJ$102,LTA!F$104:AJ$104)</f>
        <v>107.60000000000001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-160</v>
      </c>
      <c r="AA71" s="117">
        <f>STOA!I71</f>
        <v>0.71</v>
      </c>
      <c r="AB71" s="117">
        <f>-STOA!O71</f>
        <v>-213.17</v>
      </c>
      <c r="AC71">
        <f t="shared" si="3"/>
        <v>12.860588359294175</v>
      </c>
      <c r="AD71">
        <f t="shared" si="4"/>
        <v>698.91685616758639</v>
      </c>
      <c r="AE71">
        <f>'IDT-1'!C71</f>
        <v>-27</v>
      </c>
      <c r="AF71" s="26"/>
      <c r="AG71">
        <f t="shared" si="5"/>
        <v>671.91685616758639</v>
      </c>
      <c r="AI71" s="75">
        <f>PXIL!I71</f>
        <v>0</v>
      </c>
      <c r="AJ71" s="75">
        <f>PXIL!O71</f>
        <v>0</v>
      </c>
      <c r="AK71" s="75">
        <f>RTM_IEX!I71</f>
        <v>14.35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26.19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776.31968747120482</v>
      </c>
      <c r="P72" s="77">
        <v>65.75</v>
      </c>
      <c r="Q72" s="77">
        <v>21.920000000000005</v>
      </c>
      <c r="R72" s="80">
        <v>0.79000000000000015</v>
      </c>
      <c r="S72" s="80">
        <v>0</v>
      </c>
      <c r="T72" s="78">
        <f>SUMPRODUCT(LTA!F72:AJ72,LTA!F$101:AJ$101,LTA!F$104:AJ$104)</f>
        <v>19.790000000000003</v>
      </c>
      <c r="U72" s="78">
        <f>SUMPRODUCT(LTA!F72:AJ72,LTA!F$102:AJ$102,LTA!F$104:AJ$104)</f>
        <v>107.64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-90</v>
      </c>
      <c r="AA72" s="117">
        <f>STOA!I72</f>
        <v>0.71</v>
      </c>
      <c r="AB72" s="117">
        <f>-STOA!O72</f>
        <v>-213.17</v>
      </c>
      <c r="AC72">
        <f t="shared" si="3"/>
        <v>12.459358188249718</v>
      </c>
      <c r="AD72">
        <f t="shared" si="4"/>
        <v>794.34521764649594</v>
      </c>
      <c r="AE72">
        <f>'IDT-1'!C72</f>
        <v>-79</v>
      </c>
      <c r="AF72" s="26"/>
      <c r="AG72">
        <f t="shared" si="5"/>
        <v>715.34521764649594</v>
      </c>
      <c r="AI72" s="75">
        <f>PXIL!I72</f>
        <v>0</v>
      </c>
      <c r="AJ72" s="75">
        <f>PXIL!O72</f>
        <v>0</v>
      </c>
      <c r="AK72" s="75">
        <f>RTM_IEX!I72</f>
        <v>33.47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26.19</v>
      </c>
      <c r="H73">
        <f>PPCL_Spot!Q73</f>
        <v>0</v>
      </c>
      <c r="I73">
        <f>Bawana_NG!Q73</f>
        <v>49.919999999999987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817.69933949419681</v>
      </c>
      <c r="P73" s="77">
        <v>65.75</v>
      </c>
      <c r="Q73" s="77">
        <v>21.920000000000005</v>
      </c>
      <c r="R73" s="80">
        <v>0</v>
      </c>
      <c r="S73" s="80">
        <v>0</v>
      </c>
      <c r="T73" s="78">
        <f>SUMPRODUCT(LTA!F73:AJ73,LTA!F$101:AJ$101,LTA!F$104:AJ$104)</f>
        <v>11.600000000000001</v>
      </c>
      <c r="U73" s="78">
        <f>SUMPRODUCT(LTA!F73:AJ73,LTA!F$102:AJ$102,LTA!F$104:AJ$104)</f>
        <v>107.53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-213.17</v>
      </c>
      <c r="AC73">
        <f t="shared" si="3"/>
        <v>11.818283649054468</v>
      </c>
      <c r="AD73">
        <f t="shared" si="4"/>
        <v>902.93594420868328</v>
      </c>
      <c r="AE73">
        <f>'IDT-1'!C73</f>
        <v>-155</v>
      </c>
      <c r="AF73" s="26"/>
      <c r="AG73">
        <f t="shared" si="5"/>
        <v>747.93594420868328</v>
      </c>
      <c r="AI73" s="75">
        <f>PXIL!I73</f>
        <v>0</v>
      </c>
      <c r="AJ73" s="75">
        <f>PXIL!O73</f>
        <v>0</v>
      </c>
      <c r="AK73" s="75">
        <f>RTM_IEX!I73</f>
        <v>19.13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26.35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819.91918062219679</v>
      </c>
      <c r="P74" s="77">
        <v>65.75</v>
      </c>
      <c r="Q74" s="77">
        <v>21.920000000000005</v>
      </c>
      <c r="R74" s="80">
        <v>0</v>
      </c>
      <c r="S74" s="80">
        <v>0</v>
      </c>
      <c r="T74" s="78">
        <f>SUMPRODUCT(LTA!F74:AJ74,LTA!F$101:AJ$101,LTA!F$104:AJ$104)</f>
        <v>8.16</v>
      </c>
      <c r="U74" s="78">
        <f>SUMPRODUCT(LTA!F74:AJ74,LTA!F$102:AJ$102,LTA!F$104:AJ$104)</f>
        <v>107.28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-213.17</v>
      </c>
      <c r="AC74">
        <f t="shared" si="3"/>
        <v>11.764690250980868</v>
      </c>
      <c r="AD74">
        <f t="shared" si="4"/>
        <v>896.89937873475685</v>
      </c>
      <c r="AE74">
        <f>'IDT-1'!C74</f>
        <v>-140</v>
      </c>
      <c r="AF74" s="26"/>
      <c r="AG74">
        <f t="shared" si="5"/>
        <v>756.89937873475685</v>
      </c>
      <c r="AI74" s="75">
        <f>PXIL!I74</f>
        <v>0</v>
      </c>
      <c r="AJ74" s="75">
        <f>PXIL!O74</f>
        <v>0</v>
      </c>
      <c r="AK74" s="75">
        <f>RTM_IEX!I74</f>
        <v>14.35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26.35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822.8276101399116</v>
      </c>
      <c r="P75" s="77">
        <v>65.75</v>
      </c>
      <c r="Q75" s="77">
        <v>21.920000000000005</v>
      </c>
      <c r="R75" s="80">
        <v>0</v>
      </c>
      <c r="S75" s="80">
        <v>0</v>
      </c>
      <c r="T75" s="78">
        <f>SUMPRODUCT(LTA!F75:AJ75,LTA!F$101:AJ$101,LTA!F$104:AJ$104)</f>
        <v>5.8000000000000007</v>
      </c>
      <c r="U75" s="78">
        <f>SUMPRODUCT(LTA!F75:AJ75,LTA!F$102:AJ$102,LTA!F$104:AJ$104)</f>
        <v>107.07000000000001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-90</v>
      </c>
      <c r="AA75" s="117">
        <f>STOA!I75</f>
        <v>0.71</v>
      </c>
      <c r="AB75" s="117">
        <f>-STOA!O75</f>
        <v>-242.47</v>
      </c>
      <c r="AC75">
        <f t="shared" si="3"/>
        <v>13.10058002298018</v>
      </c>
      <c r="AD75">
        <f t="shared" si="4"/>
        <v>717.31046851987333</v>
      </c>
      <c r="AE75">
        <f>'IDT-1'!C75</f>
        <v>0</v>
      </c>
      <c r="AF75" s="26"/>
      <c r="AG75">
        <f t="shared" si="5"/>
        <v>717.31046851987333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26.35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822.8276101399116</v>
      </c>
      <c r="P76" s="77">
        <v>65.75</v>
      </c>
      <c r="Q76" s="77">
        <v>21.920000000000005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107.01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-80</v>
      </c>
      <c r="AA76" s="117">
        <f>STOA!I76</f>
        <v>0.71</v>
      </c>
      <c r="AB76" s="117">
        <f>-STOA!O76</f>
        <v>-242.47</v>
      </c>
      <c r="AC76">
        <f t="shared" si="3"/>
        <v>12.627193646870415</v>
      </c>
      <c r="AD76">
        <f t="shared" si="4"/>
        <v>764.43385489598313</v>
      </c>
      <c r="AE76">
        <f>'IDT-1'!C76</f>
        <v>0</v>
      </c>
      <c r="AF76" s="26"/>
      <c r="AG76">
        <f t="shared" si="5"/>
        <v>764.43385489598313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7.5334384029419486</v>
      </c>
      <c r="F77">
        <f>GT_Spot!Q77</f>
        <v>0</v>
      </c>
      <c r="G77">
        <f>PPCL_NG!Q77</f>
        <v>25.14</v>
      </c>
      <c r="H77">
        <f>PPCL_Spot!Q77</f>
        <v>0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819.76355431419677</v>
      </c>
      <c r="P77" s="77">
        <v>65.75</v>
      </c>
      <c r="Q77" s="77">
        <v>21.920000000000005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107.59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-75</v>
      </c>
      <c r="AA77" s="117">
        <f>STOA!I77</f>
        <v>0.71</v>
      </c>
      <c r="AB77" s="117">
        <f>-STOA!O77</f>
        <v>-242.47</v>
      </c>
      <c r="AC77">
        <f t="shared" si="3"/>
        <v>12.625866720737294</v>
      </c>
      <c r="AD77">
        <f t="shared" si="4"/>
        <v>752.23112599640126</v>
      </c>
      <c r="AE77">
        <f>'IDT-1'!C77</f>
        <v>0</v>
      </c>
      <c r="AF77" s="26"/>
      <c r="AG77">
        <f t="shared" si="5"/>
        <v>752.23112599640126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-16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5.2028462515883103</v>
      </c>
      <c r="F78">
        <f>GT_Spot!Q78</f>
        <v>0</v>
      </c>
      <c r="G78">
        <f>PPCL_NG!Q78</f>
        <v>22</v>
      </c>
      <c r="H78">
        <f>PPCL_Spot!Q78</f>
        <v>0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817.54371318619678</v>
      </c>
      <c r="P78" s="77">
        <v>65.75</v>
      </c>
      <c r="Q78" s="77">
        <v>21.920000000000005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107.68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0.71</v>
      </c>
      <c r="AB78" s="117">
        <f>-STOA!O78</f>
        <v>-242.47</v>
      </c>
      <c r="AC78">
        <f t="shared" si="3"/>
        <v>12.550104780356786</v>
      </c>
      <c r="AD78">
        <f t="shared" si="4"/>
        <v>745.70645465742814</v>
      </c>
      <c r="AE78">
        <f>'IDT-1'!C78</f>
        <v>0</v>
      </c>
      <c r="AF78" s="26"/>
      <c r="AG78">
        <f t="shared" si="5"/>
        <v>745.70645465742814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7.8855387765549017</v>
      </c>
      <c r="F79">
        <f>GT_Spot!Q79</f>
        <v>0</v>
      </c>
      <c r="G79">
        <f>PPCL_NG!Q79</f>
        <v>25.71</v>
      </c>
      <c r="H79">
        <f>PPCL_Spot!Q79</f>
        <v>0</v>
      </c>
      <c r="I79">
        <f>Bawana_NG!Q79</f>
        <v>49.919999999999987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794.3406095149885</v>
      </c>
      <c r="P79" s="77">
        <v>65.75</v>
      </c>
      <c r="Q79" s="77">
        <v>21.920000000000005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108.10000000000001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-70</v>
      </c>
      <c r="AA79" s="117">
        <f>STOA!I79</f>
        <v>0.71</v>
      </c>
      <c r="AB79" s="117">
        <f>-STOA!O79</f>
        <v>-241.82</v>
      </c>
      <c r="AC79">
        <f t="shared" si="3"/>
        <v>12.755223480268246</v>
      </c>
      <c r="AD79">
        <f t="shared" si="4"/>
        <v>689.76092481127523</v>
      </c>
      <c r="AE79">
        <f>'IDT-1'!C79</f>
        <v>0</v>
      </c>
      <c r="AF79" s="26"/>
      <c r="AG79">
        <f t="shared" si="5"/>
        <v>689.76092481127523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7.8855387765549017</v>
      </c>
      <c r="F80">
        <f>GT_Spot!Q80</f>
        <v>0</v>
      </c>
      <c r="G80">
        <f>PPCL_NG!Q80</f>
        <v>25.71</v>
      </c>
      <c r="H80">
        <f>PPCL_Spot!Q80</f>
        <v>0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785.06193687298833</v>
      </c>
      <c r="P80" s="77">
        <v>65.75</v>
      </c>
      <c r="Q80" s="77">
        <v>21.920000000000005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107.91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0.71</v>
      </c>
      <c r="AB80" s="117">
        <f>-STOA!O80</f>
        <v>-241.82</v>
      </c>
      <c r="AC80">
        <f t="shared" si="3"/>
        <v>12.467702228008152</v>
      </c>
      <c r="AD80">
        <f t="shared" si="4"/>
        <v>703.57977342153504</v>
      </c>
      <c r="AE80">
        <f>'IDT-1'!C80</f>
        <v>0</v>
      </c>
      <c r="AF80" s="26"/>
      <c r="AG80">
        <f t="shared" si="5"/>
        <v>703.57977342153504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7.8855387765549017</v>
      </c>
      <c r="F81">
        <f>GT_Spot!Q81</f>
        <v>0</v>
      </c>
      <c r="G81">
        <f>PPCL_NG!Q81</f>
        <v>26.03</v>
      </c>
      <c r="H81">
        <f>PPCL_Spot!Q81</f>
        <v>0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767.69066046498847</v>
      </c>
      <c r="P81" s="77">
        <v>65.75</v>
      </c>
      <c r="Q81" s="77">
        <v>21.920000000000005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107.87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-45</v>
      </c>
      <c r="AA81" s="117">
        <f>STOA!I81</f>
        <v>0.71</v>
      </c>
      <c r="AB81" s="117">
        <f>-STOA!O81</f>
        <v>-241.82</v>
      </c>
      <c r="AC81">
        <f t="shared" si="3"/>
        <v>12.255152102962388</v>
      </c>
      <c r="AD81">
        <f t="shared" si="4"/>
        <v>693.7010471385812</v>
      </c>
      <c r="AE81">
        <f>'IDT-1'!C81</f>
        <v>-15.664</v>
      </c>
      <c r="AF81" s="26"/>
      <c r="AG81">
        <f t="shared" si="5"/>
        <v>678.03704713858122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7.8855387765549017</v>
      </c>
      <c r="F82">
        <f>GT_Spot!Q82</f>
        <v>0</v>
      </c>
      <c r="G82">
        <f>PPCL_NG!Q82</f>
        <v>25.71</v>
      </c>
      <c r="H82">
        <f>PPCL_Spot!Q82</f>
        <v>0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766.29944074298851</v>
      </c>
      <c r="P82" s="77">
        <v>65.75</v>
      </c>
      <c r="Q82" s="77">
        <v>21.920000000000005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107.81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-45</v>
      </c>
      <c r="AA82" s="117">
        <f>STOA!I82</f>
        <v>0.71</v>
      </c>
      <c r="AB82" s="117">
        <f>-STOA!O82</f>
        <v>-241.82</v>
      </c>
      <c r="AC82">
        <f t="shared" si="3"/>
        <v>12.17741847675342</v>
      </c>
      <c r="AD82">
        <f t="shared" si="4"/>
        <v>699.00756104279003</v>
      </c>
      <c r="AE82">
        <f>'IDT-1'!C82</f>
        <v>-30</v>
      </c>
      <c r="AF82" s="26"/>
      <c r="AG82">
        <f t="shared" si="5"/>
        <v>669.00756104279003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7.8855387765549017</v>
      </c>
      <c r="F83">
        <f>GT_Spot!Q83</f>
        <v>0</v>
      </c>
      <c r="G83">
        <f>PPCL_NG!Q83</f>
        <v>25.71</v>
      </c>
      <c r="H83">
        <f>PPCL_Spot!Q83</f>
        <v>0</v>
      </c>
      <c r="I83">
        <f>Bawana_NG!Q83</f>
        <v>49.919999999999987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708.85597729419942</v>
      </c>
      <c r="P83" s="77">
        <v>66.7</v>
      </c>
      <c r="Q83" s="77">
        <v>22.32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107.81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-80</v>
      </c>
      <c r="AA83" s="117">
        <f>STOA!I83</f>
        <v>0.71</v>
      </c>
      <c r="AB83" s="117">
        <f>-STOA!O83</f>
        <v>-240.53</v>
      </c>
      <c r="AC83">
        <f t="shared" si="3"/>
        <v>11.690099468944835</v>
      </c>
      <c r="AD83">
        <f t="shared" si="4"/>
        <v>642.69141660180969</v>
      </c>
      <c r="AE83">
        <f>'IDT-1'!C83</f>
        <v>-7.6210000000000004</v>
      </c>
      <c r="AF83" s="26"/>
      <c r="AG83">
        <f t="shared" si="5"/>
        <v>635.07041660180971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7.8855387765549017</v>
      </c>
      <c r="F84">
        <f>GT_Spot!Q84</f>
        <v>0</v>
      </c>
      <c r="G84">
        <f>PPCL_NG!Q84</f>
        <v>25.71</v>
      </c>
      <c r="H84">
        <f>PPCL_Spot!Q84</f>
        <v>0</v>
      </c>
      <c r="I84">
        <f>Bawana_NG!Q84</f>
        <v>49.919999999999987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739.62210927901549</v>
      </c>
      <c r="P84" s="77">
        <v>66.7</v>
      </c>
      <c r="Q84" s="77">
        <v>22.32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107.82000000000001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-86</v>
      </c>
      <c r="AA84" s="117">
        <f>STOA!I84</f>
        <v>0.71</v>
      </c>
      <c r="AB84" s="117">
        <f>-STOA!O84</f>
        <v>-240.53</v>
      </c>
      <c r="AC84">
        <f t="shared" si="3"/>
        <v>11.960929430411216</v>
      </c>
      <c r="AD84">
        <f t="shared" si="4"/>
        <v>673.19671862515941</v>
      </c>
      <c r="AE84">
        <f>'IDT-1'!C84</f>
        <v>0</v>
      </c>
      <c r="AF84" s="26"/>
      <c r="AG84">
        <f t="shared" si="5"/>
        <v>673.19671862515941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7.8855387765549017</v>
      </c>
      <c r="F85">
        <f>GT_Spot!Q85</f>
        <v>0</v>
      </c>
      <c r="G85">
        <f>PPCL_NG!Q85</f>
        <v>25.71</v>
      </c>
      <c r="H85">
        <f>PPCL_Spot!Q85</f>
        <v>0</v>
      </c>
      <c r="I85">
        <f>Bawana_NG!Q85</f>
        <v>49.919999999999987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651.40953664414155</v>
      </c>
      <c r="P85" s="77">
        <v>66.7</v>
      </c>
      <c r="Q85" s="77">
        <v>22.32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107.59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-49</v>
      </c>
      <c r="AA85" s="117">
        <f>STOA!I85</f>
        <v>0.71</v>
      </c>
      <c r="AB85" s="117">
        <f>-STOA!O85</f>
        <v>-240.53</v>
      </c>
      <c r="AC85">
        <f t="shared" si="3"/>
        <v>10.77424092520334</v>
      </c>
      <c r="AD85">
        <f t="shared" si="4"/>
        <v>631.94083449549328</v>
      </c>
      <c r="AE85">
        <f>'IDT-1'!C85</f>
        <v>0</v>
      </c>
      <c r="AF85" s="26"/>
      <c r="AG85">
        <f t="shared" si="5"/>
        <v>631.94083449549328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7.8855387765549017</v>
      </c>
      <c r="F86">
        <f>GT_Spot!Q86</f>
        <v>0</v>
      </c>
      <c r="G86">
        <f>PPCL_NG!Q86</f>
        <v>25.71</v>
      </c>
      <c r="H86">
        <f>PPCL_Spot!Q86</f>
        <v>0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656.3804575134842</v>
      </c>
      <c r="P86" s="77">
        <v>66.7</v>
      </c>
      <c r="Q86" s="77">
        <v>22.32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107.88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-64</v>
      </c>
      <c r="AA86" s="117">
        <f>STOA!I86</f>
        <v>0.71</v>
      </c>
      <c r="AB86" s="117">
        <f>-STOA!O86</f>
        <v>-240.53</v>
      </c>
      <c r="AC86">
        <f t="shared" si="3"/>
        <v>10.953708941686486</v>
      </c>
      <c r="AD86">
        <f t="shared" si="4"/>
        <v>622.02228734835273</v>
      </c>
      <c r="AE86">
        <f>'IDT-1'!C86</f>
        <v>0</v>
      </c>
      <c r="AF86" s="26"/>
      <c r="AG86">
        <f t="shared" si="5"/>
        <v>622.02228734835273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7.8855387765549017</v>
      </c>
      <c r="F87">
        <f>GT_Spot!Q87</f>
        <v>0</v>
      </c>
      <c r="G87">
        <f>PPCL_NG!Q87</f>
        <v>26.03</v>
      </c>
      <c r="H87">
        <f>PPCL_Spot!Q87</f>
        <v>0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655.55175595824301</v>
      </c>
      <c r="P87" s="77">
        <v>65.75</v>
      </c>
      <c r="Q87" s="77">
        <v>21.920000000000005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103.86999999999999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-74</v>
      </c>
      <c r="AA87" s="117">
        <f>STOA!I87</f>
        <v>0.71</v>
      </c>
      <c r="AB87" s="117">
        <f>-STOA!O87</f>
        <v>-240.1</v>
      </c>
      <c r="AC87">
        <f t="shared" si="3"/>
        <v>10.987028048387771</v>
      </c>
      <c r="AD87">
        <f t="shared" si="4"/>
        <v>606.55026668641017</v>
      </c>
      <c r="AE87">
        <f>'IDT-1'!C87</f>
        <v>0</v>
      </c>
      <c r="AF87" s="26"/>
      <c r="AG87">
        <f t="shared" si="5"/>
        <v>606.55026668641017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7.8855387765549017</v>
      </c>
      <c r="F88">
        <f>GT_Spot!Q88</f>
        <v>0</v>
      </c>
      <c r="G88">
        <f>PPCL_NG!Q88</f>
        <v>25.71</v>
      </c>
      <c r="H88">
        <f>PPCL_Spot!Q88</f>
        <v>0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650.57288630723997</v>
      </c>
      <c r="P88" s="77">
        <v>65.75</v>
      </c>
      <c r="Q88" s="77">
        <v>21.920000000000005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103.83999999999999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-74</v>
      </c>
      <c r="AA88" s="117">
        <f>STOA!I88</f>
        <v>0.71</v>
      </c>
      <c r="AB88" s="117">
        <f>-STOA!O88</f>
        <v>-240.1</v>
      </c>
      <c r="AC88">
        <f t="shared" si="3"/>
        <v>10.940133995458947</v>
      </c>
      <c r="AD88">
        <f t="shared" si="4"/>
        <v>601.2682910883359</v>
      </c>
      <c r="AE88">
        <f>'IDT-1'!C88</f>
        <v>0</v>
      </c>
      <c r="AF88" s="26"/>
      <c r="AG88">
        <f t="shared" si="5"/>
        <v>601.2682910883359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7.8855387765549017</v>
      </c>
      <c r="F89">
        <f>GT_Spot!Q89</f>
        <v>0</v>
      </c>
      <c r="G89">
        <f>PPCL_NG!Q89</f>
        <v>25.71</v>
      </c>
      <c r="H89">
        <f>PPCL_Spot!Q89</f>
        <v>0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671.6901964247902</v>
      </c>
      <c r="P89" s="77">
        <v>65.75</v>
      </c>
      <c r="Q89" s="77">
        <v>21.92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102.61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-74</v>
      </c>
      <c r="AA89" s="117">
        <f>STOA!I89</f>
        <v>0.71</v>
      </c>
      <c r="AB89" s="117">
        <f>-STOA!O89</f>
        <v>-240.1</v>
      </c>
      <c r="AC89">
        <f t="shared" si="3"/>
        <v>11.115142324493387</v>
      </c>
      <c r="AD89">
        <f t="shared" si="4"/>
        <v>620.98059287685169</v>
      </c>
      <c r="AE89">
        <f>'IDT-1'!C89</f>
        <v>0</v>
      </c>
      <c r="AF89" s="26"/>
      <c r="AG89">
        <f t="shared" si="5"/>
        <v>620.98059287685169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7.8855387765549017</v>
      </c>
      <c r="F90">
        <f>GT_Spot!Q90</f>
        <v>0</v>
      </c>
      <c r="G90">
        <f>PPCL_NG!Q90</f>
        <v>25.71</v>
      </c>
      <c r="H90">
        <f>PPCL_Spot!Q90</f>
        <v>0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597.04070021992368</v>
      </c>
      <c r="P90" s="77">
        <v>65.75</v>
      </c>
      <c r="Q90" s="77">
        <v>9.57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102.66999999999999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-42</v>
      </c>
      <c r="AA90" s="117">
        <f>STOA!I90</f>
        <v>0.71</v>
      </c>
      <c r="AB90" s="117">
        <f>-STOA!O90</f>
        <v>-240.1</v>
      </c>
      <c r="AC90">
        <f t="shared" si="3"/>
        <v>10.154755952402263</v>
      </c>
      <c r="AD90">
        <f t="shared" si="4"/>
        <v>557.00148304407628</v>
      </c>
      <c r="AE90">
        <f>'IDT-1'!C90</f>
        <v>0</v>
      </c>
      <c r="AF90" s="26"/>
      <c r="AG90">
        <f t="shared" si="5"/>
        <v>557.00148304407628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25.71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597.59818220334716</v>
      </c>
      <c r="P91" s="77">
        <v>65.75</v>
      </c>
      <c r="Q91" s="77">
        <v>9.57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88.11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-27</v>
      </c>
      <c r="AA91" s="117">
        <f>STOA!I91</f>
        <v>0.71</v>
      </c>
      <c r="AB91" s="117">
        <f>-STOA!O91</f>
        <v>-240.12</v>
      </c>
      <c r="AC91">
        <f t="shared" si="3"/>
        <v>10.031711356406836</v>
      </c>
      <c r="AD91">
        <f t="shared" si="4"/>
        <v>543.10200962349529</v>
      </c>
      <c r="AE91">
        <f>'IDT-1'!C91</f>
        <v>0</v>
      </c>
      <c r="AF91" s="26"/>
      <c r="AG91">
        <f t="shared" si="5"/>
        <v>543.10200962349529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25.71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597.57706901794859</v>
      </c>
      <c r="P92" s="77">
        <v>65.75</v>
      </c>
      <c r="Q92" s="77">
        <v>9.57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88.08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-47</v>
      </c>
      <c r="AA92" s="117">
        <f>STOA!I92</f>
        <v>0.71</v>
      </c>
      <c r="AB92" s="117">
        <f>-STOA!O92</f>
        <v>-240.12</v>
      </c>
      <c r="AC92">
        <f t="shared" si="3"/>
        <v>10.208824110819236</v>
      </c>
      <c r="AD92">
        <f t="shared" si="4"/>
        <v>522.87378368368434</v>
      </c>
      <c r="AE92">
        <f>'IDT-1'!C92</f>
        <v>0</v>
      </c>
      <c r="AF92" s="26"/>
      <c r="AG92">
        <f t="shared" si="5"/>
        <v>522.87378368368434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26.03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604.29668705003417</v>
      </c>
      <c r="P93" s="77">
        <v>65.75</v>
      </c>
      <c r="Q93" s="77">
        <v>9.57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107.16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-62.42</v>
      </c>
      <c r="AA93" s="117">
        <f>STOA!I93</f>
        <v>0.71</v>
      </c>
      <c r="AB93" s="117">
        <f>-STOA!O93</f>
        <v>-240.12</v>
      </c>
      <c r="AC93">
        <f t="shared" si="3"/>
        <v>10.531186838282864</v>
      </c>
      <c r="AD93">
        <f t="shared" si="4"/>
        <v>538.25103898830628</v>
      </c>
      <c r="AE93">
        <f>'IDT-1'!C93</f>
        <v>0</v>
      </c>
      <c r="AF93" s="26"/>
      <c r="AG93">
        <f t="shared" si="5"/>
        <v>538.25103898830628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25.71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596.64641815037589</v>
      </c>
      <c r="P94" s="77">
        <v>65.75</v>
      </c>
      <c r="Q94" s="77">
        <v>9.57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78.36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-76</v>
      </c>
      <c r="AA94" s="117">
        <f>STOA!I94</f>
        <v>0.71</v>
      </c>
      <c r="AB94" s="117">
        <f>-STOA!O94</f>
        <v>-240.12</v>
      </c>
      <c r="AC94">
        <f t="shared" si="3"/>
        <v>10.550126631772168</v>
      </c>
      <c r="AD94">
        <f t="shared" si="4"/>
        <v>462.88183029515869</v>
      </c>
      <c r="AE94">
        <f>'IDT-1'!C94</f>
        <v>0</v>
      </c>
      <c r="AF94" s="26"/>
      <c r="AG94">
        <f t="shared" si="5"/>
        <v>462.88183029515869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602.46269280838862</v>
      </c>
      <c r="P95" s="77">
        <v>65.75</v>
      </c>
      <c r="Q95" s="77">
        <v>9.57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59.49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-101</v>
      </c>
      <c r="AA95" s="117">
        <f>STOA!I95</f>
        <v>0.71</v>
      </c>
      <c r="AB95" s="117">
        <f>-STOA!O95</f>
        <v>-239.07</v>
      </c>
      <c r="AC95">
        <f t="shared" si="3"/>
        <v>10.381541177253396</v>
      </c>
      <c r="AD95">
        <f t="shared" si="4"/>
        <v>456.04669040769022</v>
      </c>
      <c r="AE95">
        <f>'IDT-1'!C95</f>
        <v>0</v>
      </c>
      <c r="AF95" s="26"/>
      <c r="AG95">
        <f t="shared" si="5"/>
        <v>456.04669040769022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25.71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606.19185517805477</v>
      </c>
      <c r="P96" s="77">
        <v>65.75</v>
      </c>
      <c r="Q96" s="77">
        <v>9.5627020915771617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59.23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-121</v>
      </c>
      <c r="AA96" s="117">
        <f>STOA!I96</f>
        <v>0.71</v>
      </c>
      <c r="AB96" s="117">
        <f>-STOA!O96</f>
        <v>-239.07</v>
      </c>
      <c r="AC96">
        <f t="shared" si="3"/>
        <v>10.633958772567219</v>
      </c>
      <c r="AD96">
        <f t="shared" si="4"/>
        <v>434.25613727361969</v>
      </c>
      <c r="AE96">
        <f>'IDT-1'!C96</f>
        <v>0</v>
      </c>
      <c r="AF96" s="26"/>
      <c r="AG96">
        <f t="shared" si="5"/>
        <v>434.25613727361969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606.1925832423459</v>
      </c>
      <c r="P97" s="77">
        <v>65.75</v>
      </c>
      <c r="Q97" s="77">
        <v>9.5627020915771617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59.2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-146</v>
      </c>
      <c r="AA97" s="117">
        <f>STOA!I97</f>
        <v>0.71</v>
      </c>
      <c r="AB97" s="117">
        <f>-STOA!O97</f>
        <v>-239.07</v>
      </c>
      <c r="AC97">
        <f t="shared" si="3"/>
        <v>10.855654367587864</v>
      </c>
      <c r="AD97">
        <f t="shared" si="4"/>
        <v>409.00516974289019</v>
      </c>
      <c r="AE97">
        <f>'IDT-1'!C97</f>
        <v>0</v>
      </c>
      <c r="AF97" s="26"/>
      <c r="AG97">
        <f t="shared" si="5"/>
        <v>409.00516974289019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606.20113793043038</v>
      </c>
      <c r="P98" s="77">
        <v>65.75</v>
      </c>
      <c r="Q98" s="77">
        <v>9.5627020915771617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59.2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-166</v>
      </c>
      <c r="AA98" s="117">
        <f>STOA!I98</f>
        <v>0.71</v>
      </c>
      <c r="AB98" s="117">
        <f>-STOA!O98</f>
        <v>-239.07</v>
      </c>
      <c r="AC98">
        <f t="shared" si="3"/>
        <v>11.033292199286915</v>
      </c>
      <c r="AD98">
        <f t="shared" si="4"/>
        <v>388.83608659927563</v>
      </c>
      <c r="AE98">
        <f>'IDT-1'!C98</f>
        <v>0</v>
      </c>
      <c r="AF98" s="26"/>
      <c r="AG98">
        <f t="shared" si="5"/>
        <v>388.83608659927563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0.19000317573778161</v>
      </c>
      <c r="F99">
        <f t="shared" si="6"/>
        <v>0</v>
      </c>
      <c r="G99">
        <f t="shared" si="6"/>
        <v>0.62168968798039792</v>
      </c>
      <c r="H99">
        <f t="shared" si="6"/>
        <v>0</v>
      </c>
      <c r="I99">
        <f t="shared" si="6"/>
        <v>1.196640212217629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16.07485069463733</v>
      </c>
      <c r="P99" s="77">
        <f t="shared" si="6"/>
        <v>1.5529006172560658</v>
      </c>
      <c r="Q99" s="77">
        <f t="shared" si="6"/>
        <v>0.39086249562521941</v>
      </c>
      <c r="R99" s="80">
        <f t="shared" si="6"/>
        <v>0.2272674929429038</v>
      </c>
      <c r="S99" s="80">
        <f t="shared" si="6"/>
        <v>0</v>
      </c>
      <c r="T99" s="78">
        <f t="shared" si="6"/>
        <v>0.87699000000000027</v>
      </c>
      <c r="U99" s="78">
        <f t="shared" si="6"/>
        <v>2.0820625000000015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-2.8127300000000002</v>
      </c>
      <c r="AA99" s="117">
        <f t="shared" si="6"/>
        <v>1.6890000000000002E-2</v>
      </c>
      <c r="AB99" s="117">
        <f t="shared" si="6"/>
        <v>-5.2441399999999945</v>
      </c>
      <c r="AC99">
        <f t="shared" si="6"/>
        <v>0.27999891327904392</v>
      </c>
      <c r="AD99">
        <f t="shared" si="6"/>
        <v>14.549740463118289</v>
      </c>
      <c r="AE99">
        <f t="shared" si="6"/>
        <v>-0.23285975</v>
      </c>
      <c r="AG99">
        <f t="shared" si="6"/>
        <v>14.316880713118289</v>
      </c>
      <c r="AI99">
        <f t="shared" si="6"/>
        <v>0</v>
      </c>
      <c r="AJ99">
        <f t="shared" si="6"/>
        <v>0</v>
      </c>
      <c r="AK99">
        <f t="shared" si="6"/>
        <v>5.6202499999999996E-2</v>
      </c>
      <c r="AL99">
        <f t="shared" si="6"/>
        <v>-0.39974999999999999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47.228361830702198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391.41283073305959</v>
      </c>
      <c r="P3" s="77">
        <v>38.26</v>
      </c>
      <c r="Q3" s="77">
        <v>7.65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228.51000000000002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-209</v>
      </c>
      <c r="AA3" s="117">
        <f>STOA!J3</f>
        <v>1.9200000000000002</v>
      </c>
      <c r="AB3" s="117">
        <f>-STOA!P3</f>
        <v>0</v>
      </c>
      <c r="AC3">
        <f>SUMIF(B3:AB3,"&gt;0")*$AC$2-SUMIF(B3:AB3,"&lt;0")*($AC$2/(1-$AC$2))+SUMIF(AI3:AN3,"&gt;0")*$AC$2-SUMIF(AI3:AN3,"&lt;0")*($AC$2/(1-$AC$2))</f>
        <v>8.8190246398204728</v>
      </c>
      <c r="AD3">
        <f>SUM(B3:AB3,AI3:AR3)-AC3</f>
        <v>513.22099377106497</v>
      </c>
      <c r="AE3">
        <f>'IDT-1'!F3</f>
        <v>0</v>
      </c>
      <c r="AF3" s="26"/>
      <c r="AG3">
        <f>SUM(AD3:AF3)</f>
        <v>513.22099377106497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31.43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392.57288081922445</v>
      </c>
      <c r="P4" s="77">
        <v>38.26</v>
      </c>
      <c r="Q4" s="77">
        <v>7.65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228.43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-226</v>
      </c>
      <c r="AA4" s="117">
        <f>STOA!J4</f>
        <v>1.9200000000000002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9.0385196643458663</v>
      </c>
      <c r="AD4">
        <f t="shared" ref="AD4:AD67" si="1">SUM(B4:AB4,AI4:AR4)-AC4</f>
        <v>503.7931870020023</v>
      </c>
      <c r="AE4">
        <f>'IDT-1'!F4</f>
        <v>0</v>
      </c>
      <c r="AF4" s="26"/>
      <c r="AG4">
        <f t="shared" ref="AG4:AG67" si="2">SUM(AD4:AF4)</f>
        <v>503.7931870020023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31.43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392.65275704617022</v>
      </c>
      <c r="P5" s="77">
        <v>38.26</v>
      </c>
      <c r="Q5" s="77">
        <v>7.65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228.41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-223</v>
      </c>
      <c r="AA5" s="117">
        <f>STOA!J5</f>
        <v>1.9200000000000002</v>
      </c>
      <c r="AB5" s="117">
        <f>-STOA!P5</f>
        <v>0</v>
      </c>
      <c r="AC5">
        <f t="shared" si="0"/>
        <v>9.0124121925764022</v>
      </c>
      <c r="AD5">
        <f t="shared" si="1"/>
        <v>506.87917070071745</v>
      </c>
      <c r="AE5">
        <f>'IDT-1'!F5</f>
        <v>0</v>
      </c>
      <c r="AF5" s="26"/>
      <c r="AG5">
        <f t="shared" si="2"/>
        <v>506.87917070071745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31.43</v>
      </c>
      <c r="H6">
        <f>PPCL_Spot!T6</f>
        <v>0</v>
      </c>
      <c r="I6">
        <f>Bawana_NG!T6</f>
        <v>53.359999999999992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379.45757713137021</v>
      </c>
      <c r="P6" s="77">
        <v>38.26</v>
      </c>
      <c r="Q6" s="77">
        <v>7.65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228.31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-237</v>
      </c>
      <c r="AA6" s="117">
        <f>STOA!J6</f>
        <v>1.9200000000000002</v>
      </c>
      <c r="AB6" s="117">
        <f>-STOA!P6</f>
        <v>0</v>
      </c>
      <c r="AC6">
        <f t="shared" si="0"/>
        <v>9.019708394636897</v>
      </c>
      <c r="AD6">
        <f t="shared" si="1"/>
        <v>479.57669458385709</v>
      </c>
      <c r="AE6">
        <f>'IDT-1'!F6</f>
        <v>0</v>
      </c>
      <c r="AF6" s="26"/>
      <c r="AG6">
        <f t="shared" si="2"/>
        <v>479.57669458385709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31.43</v>
      </c>
      <c r="H7">
        <f>PPCL_Spot!T7</f>
        <v>0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379.45757713137021</v>
      </c>
      <c r="P7" s="77">
        <v>38.26</v>
      </c>
      <c r="Q7" s="77">
        <v>7.65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228.13000000000002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-255</v>
      </c>
      <c r="AA7" s="117">
        <f>STOA!J7</f>
        <v>1.9200000000000002</v>
      </c>
      <c r="AB7" s="117">
        <f>-STOA!P7</f>
        <v>0</v>
      </c>
      <c r="AC7">
        <f t="shared" si="0"/>
        <v>9.3554932404803193</v>
      </c>
      <c r="AD7">
        <f t="shared" si="1"/>
        <v>441.06090973801366</v>
      </c>
      <c r="AE7">
        <f>'IDT-1'!F7</f>
        <v>0</v>
      </c>
      <c r="AF7" s="26"/>
      <c r="AG7">
        <f t="shared" si="2"/>
        <v>441.06090973801366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31.43</v>
      </c>
      <c r="H8">
        <f>PPCL_Spot!T8</f>
        <v>0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379.45757713137021</v>
      </c>
      <c r="P8" s="77">
        <v>38.26</v>
      </c>
      <c r="Q8" s="77">
        <v>7.65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228.09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-264</v>
      </c>
      <c r="AA8" s="117">
        <f>STOA!J8</f>
        <v>1.9200000000000002</v>
      </c>
      <c r="AB8" s="117">
        <f>-STOA!P8</f>
        <v>0</v>
      </c>
      <c r="AC8">
        <f t="shared" si="0"/>
        <v>9.4350443881800778</v>
      </c>
      <c r="AD8">
        <f t="shared" si="1"/>
        <v>431.94135859031394</v>
      </c>
      <c r="AE8">
        <f>'IDT-1'!F8</f>
        <v>0</v>
      </c>
      <c r="AF8" s="26"/>
      <c r="AG8">
        <f t="shared" si="2"/>
        <v>431.94135859031394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30.85</v>
      </c>
      <c r="H9">
        <f>PPCL_Spot!T9</f>
        <v>0</v>
      </c>
      <c r="I9">
        <f>Bawana_NG!T9</f>
        <v>53.359999999999992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379.45757713137016</v>
      </c>
      <c r="P9" s="77">
        <v>38.26</v>
      </c>
      <c r="Q9" s="77">
        <v>7.65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229.38000000000002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-272</v>
      </c>
      <c r="AA9" s="117">
        <f>STOA!J9</f>
        <v>1.9200000000000002</v>
      </c>
      <c r="AB9" s="117">
        <f>-STOA!P9</f>
        <v>0</v>
      </c>
      <c r="AC9">
        <f t="shared" si="0"/>
        <v>9.8230518716344761</v>
      </c>
      <c r="AD9">
        <f t="shared" si="1"/>
        <v>389.26335110685932</v>
      </c>
      <c r="AE9">
        <f>'IDT-1'!F9</f>
        <v>0</v>
      </c>
      <c r="AF9" s="26"/>
      <c r="AG9">
        <f t="shared" si="2"/>
        <v>389.26335110685932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31.808072238046179</v>
      </c>
      <c r="H10">
        <f>PPCL_Spot!T10</f>
        <v>0</v>
      </c>
      <c r="I10">
        <f>Bawana_NG!T10</f>
        <v>53.359999999999992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379.45757713137016</v>
      </c>
      <c r="P10" s="77">
        <v>38.26</v>
      </c>
      <c r="Q10" s="77">
        <v>7.65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229.39000000000001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-284</v>
      </c>
      <c r="AA10" s="117">
        <f>STOA!J10</f>
        <v>1.9200000000000002</v>
      </c>
      <c r="AB10" s="117">
        <f>-STOA!P10</f>
        <v>0</v>
      </c>
      <c r="AC10">
        <f t="shared" si="0"/>
        <v>9.8049365247626969</v>
      </c>
      <c r="AD10">
        <f t="shared" si="1"/>
        <v>393.24953869177739</v>
      </c>
      <c r="AE10">
        <f>'IDT-1'!F10</f>
        <v>0</v>
      </c>
      <c r="AF10" s="26"/>
      <c r="AG10">
        <f t="shared" si="2"/>
        <v>393.24953869177739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31.04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391.33691761737015</v>
      </c>
      <c r="P11" s="77">
        <v>38.262469024264327</v>
      </c>
      <c r="Q11" s="77">
        <v>7.65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229.46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-288</v>
      </c>
      <c r="AA11" s="117">
        <f>STOA!J11</f>
        <v>1.9200000000000002</v>
      </c>
      <c r="AB11" s="117">
        <f>-STOA!P11</f>
        <v>0</v>
      </c>
      <c r="AC11">
        <f t="shared" si="0"/>
        <v>9.7365143860324626</v>
      </c>
      <c r="AD11">
        <f t="shared" si="1"/>
        <v>427.7291584709472</v>
      </c>
      <c r="AE11">
        <f>'IDT-1'!F11</f>
        <v>0</v>
      </c>
      <c r="AF11" s="26"/>
      <c r="AG11">
        <f t="shared" si="2"/>
        <v>427.7291584709472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31.04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392.18692891692501</v>
      </c>
      <c r="P12" s="77">
        <v>38.26</v>
      </c>
      <c r="Q12" s="77">
        <v>7.65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229.45000000000002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-286</v>
      </c>
      <c r="AA12" s="117">
        <f>STOA!J12</f>
        <v>1.9200000000000002</v>
      </c>
      <c r="AB12" s="117">
        <f>-STOA!P12</f>
        <v>0</v>
      </c>
      <c r="AC12">
        <f t="shared" si="0"/>
        <v>9.7260814677545593</v>
      </c>
      <c r="AD12">
        <f t="shared" si="1"/>
        <v>430.5717887490531</v>
      </c>
      <c r="AE12">
        <f>'IDT-1'!F12</f>
        <v>0</v>
      </c>
      <c r="AF12" s="26"/>
      <c r="AG12">
        <f t="shared" si="2"/>
        <v>430.5717887490531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31.04</v>
      </c>
      <c r="H13">
        <f>PPCL_Spot!T13</f>
        <v>0</v>
      </c>
      <c r="I13">
        <f>Bawana_NG!T13</f>
        <v>55.587460368221478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357.15287723998722</v>
      </c>
      <c r="P13" s="77">
        <v>38.26</v>
      </c>
      <c r="Q13" s="77">
        <v>7.65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229.48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-292</v>
      </c>
      <c r="AA13" s="117">
        <f>STOA!J13</f>
        <v>1.9200000000000002</v>
      </c>
      <c r="AB13" s="117">
        <f>-STOA!P13</f>
        <v>0</v>
      </c>
      <c r="AC13">
        <f t="shared" si="0"/>
        <v>9.0717988396318887</v>
      </c>
      <c r="AD13">
        <f t="shared" si="1"/>
        <v>435.22201970023798</v>
      </c>
      <c r="AE13">
        <f>'IDT-1'!F13</f>
        <v>0</v>
      </c>
      <c r="AF13" s="26"/>
      <c r="AG13">
        <f t="shared" si="2"/>
        <v>435.22201970023798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31.04</v>
      </c>
      <c r="H14">
        <f>PPCL_Spot!T14</f>
        <v>0</v>
      </c>
      <c r="I14">
        <f>Bawana_NG!T14</f>
        <v>55.587460368221478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345.27353675398717</v>
      </c>
      <c r="P14" s="77">
        <v>38.26</v>
      </c>
      <c r="Q14" s="77">
        <v>7.65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229.54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-296</v>
      </c>
      <c r="AA14" s="117">
        <f>STOA!J14</f>
        <v>1.9200000000000002</v>
      </c>
      <c r="AB14" s="117">
        <f>-STOA!P14</f>
        <v>0</v>
      </c>
      <c r="AC14">
        <f t="shared" si="0"/>
        <v>9.0033011534438678</v>
      </c>
      <c r="AD14">
        <f t="shared" si="1"/>
        <v>419.47117690042586</v>
      </c>
      <c r="AE14">
        <f>'IDT-1'!F14</f>
        <v>0</v>
      </c>
      <c r="AF14" s="26"/>
      <c r="AG14">
        <f t="shared" si="2"/>
        <v>419.47117690042586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30.658071819382432</v>
      </c>
      <c r="H15">
        <f>PPCL_Spot!T15</f>
        <v>0</v>
      </c>
      <c r="I15">
        <f>Bawana_NG!T15</f>
        <v>55.587460368221478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349.49947771651114</v>
      </c>
      <c r="P15" s="77">
        <v>38.26</v>
      </c>
      <c r="Q15" s="77">
        <v>7.65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233.13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-299</v>
      </c>
      <c r="AA15" s="117">
        <f>STOA!J15</f>
        <v>1.9200000000000002</v>
      </c>
      <c r="AB15" s="117">
        <f>-STOA!P15</f>
        <v>0</v>
      </c>
      <c r="AC15">
        <f t="shared" si="0"/>
        <v>9.5836518622119744</v>
      </c>
      <c r="AD15">
        <f t="shared" si="1"/>
        <v>368.32483897356417</v>
      </c>
      <c r="AE15">
        <f>'IDT-1'!F15</f>
        <v>0</v>
      </c>
      <c r="AF15" s="26"/>
      <c r="AG15">
        <f t="shared" si="2"/>
        <v>368.32483897356417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31.43</v>
      </c>
      <c r="H16">
        <f>PPCL_Spot!T16</f>
        <v>0</v>
      </c>
      <c r="I16">
        <f>Bawana_NG!T16</f>
        <v>55.587460368221478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343.50017750932597</v>
      </c>
      <c r="P16" s="77">
        <v>38.26</v>
      </c>
      <c r="Q16" s="77">
        <v>7.65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232.89000000000001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-297</v>
      </c>
      <c r="AA16" s="117">
        <f>STOA!J16</f>
        <v>1.9200000000000002</v>
      </c>
      <c r="AB16" s="117">
        <f>-STOA!P16</f>
        <v>0</v>
      </c>
      <c r="AC16">
        <f t="shared" si="0"/>
        <v>9.429001458111836</v>
      </c>
      <c r="AD16">
        <f t="shared" si="1"/>
        <v>375.01211735109678</v>
      </c>
      <c r="AE16">
        <f>'IDT-1'!F16</f>
        <v>0</v>
      </c>
      <c r="AF16" s="26"/>
      <c r="AG16">
        <f t="shared" si="2"/>
        <v>375.01211735109678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31.04</v>
      </c>
      <c r="H17">
        <f>PPCL_Spot!T17</f>
        <v>0</v>
      </c>
      <c r="I17">
        <f>Bawana_NG!T17</f>
        <v>55.587460368221478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348.48771262730025</v>
      </c>
      <c r="P17" s="77">
        <v>38.26</v>
      </c>
      <c r="Q17" s="77">
        <v>7.65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233.08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-304</v>
      </c>
      <c r="AA17" s="117">
        <f>STOA!J17</f>
        <v>1.9200000000000002</v>
      </c>
      <c r="AB17" s="117">
        <f>-STOA!P17</f>
        <v>0</v>
      </c>
      <c r="AC17">
        <f t="shared" si="0"/>
        <v>9.1337629213065856</v>
      </c>
      <c r="AD17">
        <f t="shared" si="1"/>
        <v>418.09489100587626</v>
      </c>
      <c r="AE17">
        <f>'IDT-1'!F17</f>
        <v>0</v>
      </c>
      <c r="AF17" s="26"/>
      <c r="AG17">
        <f t="shared" si="2"/>
        <v>418.09489100587626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31.04</v>
      </c>
      <c r="H18">
        <f>PPCL_Spot!T18</f>
        <v>0</v>
      </c>
      <c r="I18">
        <f>Bawana_NG!T18</f>
        <v>55.587460368221478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348.48771262730025</v>
      </c>
      <c r="P18" s="77">
        <v>38.26</v>
      </c>
      <c r="Q18" s="77">
        <v>7.65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232.87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-304</v>
      </c>
      <c r="AA18" s="117">
        <f>STOA!J18</f>
        <v>1.9200000000000002</v>
      </c>
      <c r="AB18" s="117">
        <f>-STOA!P18</f>
        <v>0</v>
      </c>
      <c r="AC18">
        <f t="shared" si="0"/>
        <v>9.1319149213065849</v>
      </c>
      <c r="AD18">
        <f t="shared" si="1"/>
        <v>417.88673900587622</v>
      </c>
      <c r="AE18">
        <f>'IDT-1'!F18</f>
        <v>0</v>
      </c>
      <c r="AF18" s="26"/>
      <c r="AG18">
        <f t="shared" si="2"/>
        <v>417.88673900587622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31.04</v>
      </c>
      <c r="H19">
        <f>PPCL_Spot!T19</f>
        <v>0</v>
      </c>
      <c r="I19">
        <f>Bawana_NG!T19</f>
        <v>55.587460368221478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343.63313471422015</v>
      </c>
      <c r="P19" s="77">
        <v>38.26</v>
      </c>
      <c r="Q19" s="77">
        <v>7.65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232.54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-290</v>
      </c>
      <c r="AA19" s="117">
        <f>STOA!J19</f>
        <v>1.9200000000000002</v>
      </c>
      <c r="AB19" s="117">
        <f>-STOA!P19</f>
        <v>0</v>
      </c>
      <c r="AC19">
        <f t="shared" si="0"/>
        <v>8.9619968503607463</v>
      </c>
      <c r="AD19">
        <f t="shared" si="1"/>
        <v>426.87207916374194</v>
      </c>
      <c r="AE19">
        <f>'IDT-1'!F19</f>
        <v>0</v>
      </c>
      <c r="AF19" s="26"/>
      <c r="AG19">
        <f t="shared" si="2"/>
        <v>426.87207916374194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31.04</v>
      </c>
      <c r="H20">
        <f>PPCL_Spot!T20</f>
        <v>0</v>
      </c>
      <c r="I20">
        <f>Bawana_NG!T20</f>
        <v>55.587460368221478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343.55794386342018</v>
      </c>
      <c r="P20" s="77">
        <v>38.26</v>
      </c>
      <c r="Q20" s="77">
        <v>7.65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232.23000000000002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-282</v>
      </c>
      <c r="AA20" s="117">
        <f>STOA!J20</f>
        <v>1.9200000000000002</v>
      </c>
      <c r="AB20" s="117">
        <f>-STOA!P20</f>
        <v>0</v>
      </c>
      <c r="AC20">
        <f t="shared" si="0"/>
        <v>9.3758791644168884</v>
      </c>
      <c r="AD20">
        <f t="shared" si="1"/>
        <v>379.07300599888589</v>
      </c>
      <c r="AE20">
        <f>'IDT-1'!F20</f>
        <v>0</v>
      </c>
      <c r="AF20" s="26"/>
      <c r="AG20">
        <f t="shared" si="2"/>
        <v>379.07300599888589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30.658071819382432</v>
      </c>
      <c r="H21">
        <f>PPCL_Spot!T21</f>
        <v>0</v>
      </c>
      <c r="I21">
        <f>Bawana_NG!T21</f>
        <v>55.289999999999992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341.50882820417797</v>
      </c>
      <c r="P21" s="77">
        <v>38.26</v>
      </c>
      <c r="Q21" s="77">
        <v>7.65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231.05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-271</v>
      </c>
      <c r="AA21" s="117">
        <f>STOA!J21</f>
        <v>1.9200000000000002</v>
      </c>
      <c r="AB21" s="117">
        <f>-STOA!P21</f>
        <v>0</v>
      </c>
      <c r="AC21">
        <f t="shared" si="0"/>
        <v>8.755527910920879</v>
      </c>
      <c r="AD21">
        <f t="shared" si="1"/>
        <v>441.78485304430058</v>
      </c>
      <c r="AE21">
        <f>'IDT-1'!F21</f>
        <v>0</v>
      </c>
      <c r="AF21" s="26"/>
      <c r="AG21">
        <f t="shared" si="2"/>
        <v>441.78485304430058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31.43</v>
      </c>
      <c r="H22">
        <f>PPCL_Spot!T22</f>
        <v>0</v>
      </c>
      <c r="I22">
        <f>Bawana_NG!T22</f>
        <v>54.993503231036044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340.30920365956348</v>
      </c>
      <c r="P22" s="77">
        <v>38.26</v>
      </c>
      <c r="Q22" s="77">
        <v>7.65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231.01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-262</v>
      </c>
      <c r="AA22" s="117">
        <f>STOA!J22</f>
        <v>1.9200000000000002</v>
      </c>
      <c r="AB22" s="117">
        <f>-STOA!P22</f>
        <v>0</v>
      </c>
      <c r="AC22">
        <f t="shared" si="0"/>
        <v>8.6688998636510668</v>
      </c>
      <c r="AD22">
        <f t="shared" si="1"/>
        <v>450.10728795860956</v>
      </c>
      <c r="AE22">
        <f>'IDT-1'!F22</f>
        <v>0</v>
      </c>
      <c r="AF22" s="26"/>
      <c r="AG22">
        <f t="shared" si="2"/>
        <v>450.10728795860956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31.04</v>
      </c>
      <c r="H23">
        <f>PPCL_Spot!T23</f>
        <v>0</v>
      </c>
      <c r="I23">
        <f>Bawana_NG!T23</f>
        <v>54.693504208865875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344.84829815890402</v>
      </c>
      <c r="P23" s="77">
        <v>38.26</v>
      </c>
      <c r="Q23" s="77">
        <v>7.65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230.89000000000001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-257</v>
      </c>
      <c r="AA23" s="117">
        <f>STOA!J23</f>
        <v>1.9200000000000002</v>
      </c>
      <c r="AB23" s="117">
        <f>-STOA!P23</f>
        <v>0</v>
      </c>
      <c r="AC23">
        <f t="shared" si="0"/>
        <v>8.9680597295160265</v>
      </c>
      <c r="AD23">
        <f t="shared" si="1"/>
        <v>423.537223569915</v>
      </c>
      <c r="AE23">
        <f>'IDT-1'!F23</f>
        <v>0</v>
      </c>
      <c r="AF23" s="26"/>
      <c r="AG23">
        <f t="shared" si="2"/>
        <v>423.537223569915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31.04</v>
      </c>
      <c r="H24">
        <f>PPCL_Spot!T24</f>
        <v>0</v>
      </c>
      <c r="I24">
        <f>Bawana_NG!T24</f>
        <v>53.797013649208303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351.71317365690402</v>
      </c>
      <c r="P24" s="77">
        <v>38.26</v>
      </c>
      <c r="Q24" s="77">
        <v>7.65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230.78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-201</v>
      </c>
      <c r="AA24" s="117">
        <f>STOA!J24</f>
        <v>1.9200000000000002</v>
      </c>
      <c r="AB24" s="117">
        <f>-STOA!P24</f>
        <v>0</v>
      </c>
      <c r="AC24">
        <f t="shared" si="0"/>
        <v>8.5668290133414775</v>
      </c>
      <c r="AD24">
        <f t="shared" si="1"/>
        <v>480.79683922443189</v>
      </c>
      <c r="AE24">
        <f>'IDT-1'!F24</f>
        <v>0</v>
      </c>
      <c r="AF24" s="26"/>
      <c r="AG24">
        <f t="shared" si="2"/>
        <v>480.79683922443189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31.04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358.38692877049465</v>
      </c>
      <c r="P25" s="77">
        <v>38.26</v>
      </c>
      <c r="Q25" s="77">
        <v>7.65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226.27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-161</v>
      </c>
      <c r="AA25" s="117">
        <f>STOA!J25</f>
        <v>1.9200000000000002</v>
      </c>
      <c r="AB25" s="117">
        <f>-STOA!P25</f>
        <v>0</v>
      </c>
      <c r="AC25">
        <f t="shared" si="0"/>
        <v>8.0527021364524174</v>
      </c>
      <c r="AD25">
        <f t="shared" si="1"/>
        <v>583.59770756570322</v>
      </c>
      <c r="AE25">
        <f>'IDT-1'!F25</f>
        <v>0</v>
      </c>
      <c r="AF25" s="26"/>
      <c r="AG25">
        <f t="shared" si="2"/>
        <v>583.59770756570322</v>
      </c>
      <c r="AI25" s="75">
        <f>PXIL!J25</f>
        <v>0</v>
      </c>
      <c r="AJ25" s="75">
        <f>PXIL!P25</f>
        <v>0</v>
      </c>
      <c r="AK25" s="75">
        <f>RTM_IEX!J25</f>
        <v>23.92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31.04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367.63613959247448</v>
      </c>
      <c r="P26" s="77">
        <v>38.26</v>
      </c>
      <c r="Q26" s="77">
        <v>7.65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226.08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-140</v>
      </c>
      <c r="AA26" s="117">
        <f>STOA!J26</f>
        <v>1.9200000000000002</v>
      </c>
      <c r="AB26" s="117">
        <f>-STOA!P26</f>
        <v>0</v>
      </c>
      <c r="AC26">
        <f t="shared" si="0"/>
        <v>7.9038305137197389</v>
      </c>
      <c r="AD26">
        <f t="shared" si="1"/>
        <v>609.0157900104158</v>
      </c>
      <c r="AE26">
        <f>'IDT-1'!F26</f>
        <v>0</v>
      </c>
      <c r="AF26" s="26"/>
      <c r="AG26">
        <f t="shared" si="2"/>
        <v>609.0157900104158</v>
      </c>
      <c r="AI26" s="75">
        <f>PXIL!J26</f>
        <v>0</v>
      </c>
      <c r="AJ26" s="75">
        <f>PXIL!P26</f>
        <v>0</v>
      </c>
      <c r="AK26" s="75">
        <f>RTM_IEX!J26</f>
        <v>19.13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30.658071819382432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385.82137498256611</v>
      </c>
      <c r="P27" s="77">
        <v>38.26</v>
      </c>
      <c r="Q27" s="77">
        <v>7.65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228.53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-78</v>
      </c>
      <c r="AA27" s="117">
        <f>STOA!J27</f>
        <v>1.9200000000000002</v>
      </c>
      <c r="AB27" s="117">
        <f>-STOA!P27</f>
        <v>0</v>
      </c>
      <c r="AC27">
        <f t="shared" si="0"/>
        <v>7.5408342612309056</v>
      </c>
      <c r="AD27">
        <f t="shared" si="1"/>
        <v>652.50209347237865</v>
      </c>
      <c r="AE27">
        <f>'IDT-1'!F27</f>
        <v>0</v>
      </c>
      <c r="AF27" s="26"/>
      <c r="AG27">
        <f t="shared" si="2"/>
        <v>652.50209347237865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31.43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473.18250291909595</v>
      </c>
      <c r="P28" s="77">
        <v>79.42</v>
      </c>
      <c r="Q28" s="77">
        <v>26.470000000000002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281.27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-238</v>
      </c>
      <c r="AA28" s="117">
        <f>STOA!J28</f>
        <v>1.9200000000000002</v>
      </c>
      <c r="AB28" s="117">
        <f>-STOA!P28</f>
        <v>0</v>
      </c>
      <c r="AC28">
        <f t="shared" si="0"/>
        <v>10.723759008169148</v>
      </c>
      <c r="AD28">
        <f t="shared" si="1"/>
        <v>729.77222484258778</v>
      </c>
      <c r="AE28">
        <f>'IDT-1'!F28</f>
        <v>0</v>
      </c>
      <c r="AF28" s="26"/>
      <c r="AG28">
        <f t="shared" si="2"/>
        <v>729.77222484258778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31.04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488.68763903898832</v>
      </c>
      <c r="P29" s="77">
        <v>79.42</v>
      </c>
      <c r="Q29" s="77">
        <v>26.470000000000002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328.96999999999997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-250</v>
      </c>
      <c r="AA29" s="117">
        <f>STOA!J29</f>
        <v>1.9200000000000002</v>
      </c>
      <c r="AB29" s="117">
        <f>-STOA!P29</f>
        <v>0</v>
      </c>
      <c r="AC29">
        <f t="shared" si="0"/>
        <v>11.383597736290547</v>
      </c>
      <c r="AD29">
        <f t="shared" si="1"/>
        <v>779.98752223435883</v>
      </c>
      <c r="AE29">
        <f>'IDT-1'!F29</f>
        <v>0</v>
      </c>
      <c r="AF29" s="26"/>
      <c r="AG29">
        <f t="shared" si="2"/>
        <v>779.98752223435883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31.04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495.73291577656823</v>
      </c>
      <c r="P30" s="77">
        <v>79.42</v>
      </c>
      <c r="Q30" s="77">
        <v>26.470000000000002</v>
      </c>
      <c r="R30" s="80">
        <v>1.97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349.06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-215</v>
      </c>
      <c r="AA30" s="117">
        <f>STOA!J30</f>
        <v>1.9200000000000002</v>
      </c>
      <c r="AB30" s="117">
        <f>-STOA!P30</f>
        <v>0</v>
      </c>
      <c r="AC30">
        <f t="shared" si="0"/>
        <v>11.329517708304412</v>
      </c>
      <c r="AD30">
        <f t="shared" si="1"/>
        <v>844.20687899992492</v>
      </c>
      <c r="AE30">
        <f>'IDT-1'!F30</f>
        <v>0</v>
      </c>
      <c r="AF30" s="26"/>
      <c r="AG30">
        <f t="shared" si="2"/>
        <v>844.20687899992492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31.04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544.38109650924673</v>
      </c>
      <c r="P31" s="77">
        <v>79.42</v>
      </c>
      <c r="Q31" s="77">
        <v>26.470000000000002</v>
      </c>
      <c r="R31" s="80">
        <v>6.23</v>
      </c>
      <c r="S31" s="80">
        <v>0</v>
      </c>
      <c r="T31" s="78">
        <f>SUMPRODUCT(LTA!F31:AJ31,LTA!F$101:AJ$101,LTA!F$105:AJ$105)</f>
        <v>0.21</v>
      </c>
      <c r="U31" s="78">
        <f>SUMPRODUCT(LTA!F31:AJ31,LTA!F$102:AJ$102,LTA!F$105:AJ$105)</f>
        <v>349.45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-206</v>
      </c>
      <c r="AA31" s="117">
        <f>STOA!J31</f>
        <v>1.87</v>
      </c>
      <c r="AB31" s="117">
        <f>-STOA!P31</f>
        <v>0</v>
      </c>
      <c r="AC31">
        <f t="shared" si="0"/>
        <v>12.784412888971735</v>
      </c>
      <c r="AD31">
        <f t="shared" si="1"/>
        <v>785.09550946739876</v>
      </c>
      <c r="AE31">
        <f>'IDT-1'!F31</f>
        <v>-9.2260000000000009</v>
      </c>
      <c r="AF31" s="26"/>
      <c r="AG31">
        <f t="shared" si="2"/>
        <v>775.86950946739876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31.04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694.38082945397241</v>
      </c>
      <c r="P32" s="77">
        <v>79.42</v>
      </c>
      <c r="Q32" s="77">
        <v>26.470000000000002</v>
      </c>
      <c r="R32" s="80">
        <v>12.457186088527553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352.27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-231</v>
      </c>
      <c r="AA32" s="117">
        <f>STOA!J32</f>
        <v>1.87</v>
      </c>
      <c r="AB32" s="117">
        <f>-STOA!P32</f>
        <v>0</v>
      </c>
      <c r="AC32">
        <f t="shared" si="0"/>
        <v>14.230440414075337</v>
      </c>
      <c r="AD32">
        <f t="shared" si="1"/>
        <v>937.92640097554806</v>
      </c>
      <c r="AE32">
        <f>'IDT-1'!F32</f>
        <v>-68.62</v>
      </c>
      <c r="AF32" s="26"/>
      <c r="AG32">
        <f t="shared" si="2"/>
        <v>869.30640097554806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30.658071819382432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702.9068632088422</v>
      </c>
      <c r="P33" s="77">
        <v>79.42</v>
      </c>
      <c r="Q33" s="77">
        <v>26.470000000000002</v>
      </c>
      <c r="R33" s="80">
        <v>20.229999999999997</v>
      </c>
      <c r="S33" s="80">
        <v>0</v>
      </c>
      <c r="T33" s="78">
        <f>SUMPRODUCT(LTA!F33:AJ33,LTA!F$101:AJ$101,LTA!F$105:AJ$105)</f>
        <v>1.1399999999999999</v>
      </c>
      <c r="U33" s="78">
        <f>SUMPRODUCT(LTA!F33:AJ33,LTA!F$102:AJ$102,LTA!F$105:AJ$105)</f>
        <v>358.07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-180</v>
      </c>
      <c r="AA33" s="117">
        <f>STOA!J33</f>
        <v>1.87</v>
      </c>
      <c r="AB33" s="117">
        <f>-STOA!P33</f>
        <v>0</v>
      </c>
      <c r="AC33">
        <f t="shared" si="0"/>
        <v>14.152487352361661</v>
      </c>
      <c r="AD33">
        <f t="shared" si="1"/>
        <v>991.42127352298655</v>
      </c>
      <c r="AE33">
        <f>'IDT-1'!F33</f>
        <v>-78.563000000000002</v>
      </c>
      <c r="AF33" s="26"/>
      <c r="AG33">
        <f t="shared" si="2"/>
        <v>912.85827352298656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31.43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701.66570480888822</v>
      </c>
      <c r="P34" s="77">
        <v>79.42</v>
      </c>
      <c r="Q34" s="77">
        <v>26.470000000000002</v>
      </c>
      <c r="R34" s="80">
        <v>20.7</v>
      </c>
      <c r="S34" s="80">
        <v>0</v>
      </c>
      <c r="T34" s="78">
        <f>SUMPRODUCT(LTA!F34:AJ34,LTA!F$101:AJ$101,LTA!F$105:AJ$105)</f>
        <v>3</v>
      </c>
      <c r="U34" s="78">
        <f>SUMPRODUCT(LTA!F34:AJ34,LTA!F$102:AJ$102,LTA!F$105:AJ$105)</f>
        <v>359.91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</v>
      </c>
      <c r="AA34" s="117">
        <f>STOA!J34</f>
        <v>1.87</v>
      </c>
      <c r="AB34" s="117">
        <f>-STOA!P34</f>
        <v>0</v>
      </c>
      <c r="AC34">
        <f t="shared" si="0"/>
        <v>13.004263165979523</v>
      </c>
      <c r="AD34">
        <f t="shared" si="1"/>
        <v>1129.2702674900324</v>
      </c>
      <c r="AE34">
        <f>'IDT-1'!F34</f>
        <v>-163</v>
      </c>
      <c r="AF34" s="26"/>
      <c r="AG34">
        <f t="shared" si="2"/>
        <v>966.27026749003244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31.04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710.66728493205574</v>
      </c>
      <c r="P35" s="77">
        <v>79.42</v>
      </c>
      <c r="Q35" s="77">
        <v>26.470000000000002</v>
      </c>
      <c r="R35" s="80">
        <v>20.7</v>
      </c>
      <c r="S35" s="80">
        <v>0</v>
      </c>
      <c r="T35" s="78">
        <f>SUMPRODUCT(LTA!F35:AJ35,LTA!F$101:AJ$101,LTA!F$105:AJ$105)</f>
        <v>5.92</v>
      </c>
      <c r="U35" s="78">
        <f>SUMPRODUCT(LTA!F35:AJ35,LTA!F$102:AJ$102,LTA!F$105:AJ$105)</f>
        <v>365.67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1.87</v>
      </c>
      <c r="AB35" s="117">
        <f>-STOA!P35</f>
        <v>0</v>
      </c>
      <c r="AC35">
        <f t="shared" si="0"/>
        <v>12.561594527076311</v>
      </c>
      <c r="AD35">
        <f t="shared" si="1"/>
        <v>1214.004516252103</v>
      </c>
      <c r="AE35">
        <f>'IDT-1'!F35</f>
        <v>-185.042</v>
      </c>
      <c r="AF35" s="26"/>
      <c r="AG35">
        <f t="shared" si="2"/>
        <v>1028.9625162521031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31.04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709.66752640758648</v>
      </c>
      <c r="P36" s="77">
        <v>79.42</v>
      </c>
      <c r="Q36" s="77">
        <v>26.470000000000002</v>
      </c>
      <c r="R36" s="80">
        <v>20.7</v>
      </c>
      <c r="S36" s="80">
        <v>0</v>
      </c>
      <c r="T36" s="78">
        <f>SUMPRODUCT(LTA!F36:AJ36,LTA!F$101:AJ$101,LTA!F$105:AJ$105)</f>
        <v>8.8500000000000014</v>
      </c>
      <c r="U36" s="78">
        <f>SUMPRODUCT(LTA!F36:AJ36,LTA!F$102:AJ$102,LTA!F$105:AJ$105)</f>
        <v>371.99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1.87</v>
      </c>
      <c r="AB36" s="117">
        <f>-STOA!P36</f>
        <v>0</v>
      </c>
      <c r="AC36">
        <f t="shared" si="0"/>
        <v>12.634196652060982</v>
      </c>
      <c r="AD36">
        <f t="shared" si="1"/>
        <v>1222.1821556026491</v>
      </c>
      <c r="AE36">
        <f>'IDT-1'!F36</f>
        <v>-160.12299999999999</v>
      </c>
      <c r="AF36" s="26"/>
      <c r="AG36">
        <f t="shared" si="2"/>
        <v>1062.0591556026491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31.04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670.38116677283779</v>
      </c>
      <c r="P37" s="77">
        <v>79.42</v>
      </c>
      <c r="Q37" s="77">
        <v>26.470000000000002</v>
      </c>
      <c r="R37" s="80">
        <v>20.7</v>
      </c>
      <c r="S37" s="80">
        <v>0</v>
      </c>
      <c r="T37" s="78">
        <f>SUMPRODUCT(LTA!F37:AJ37,LTA!F$101:AJ$101,LTA!F$105:AJ$105)</f>
        <v>12.22</v>
      </c>
      <c r="U37" s="78">
        <f>SUMPRODUCT(LTA!F37:AJ37,LTA!F$102:AJ$102,LTA!F$105:AJ$105)</f>
        <v>379.58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1.87</v>
      </c>
      <c r="AB37" s="117">
        <f>-STOA!P37</f>
        <v>0</v>
      </c>
      <c r="AC37">
        <f t="shared" si="0"/>
        <v>12.02979958638738</v>
      </c>
      <c r="AD37">
        <f t="shared" si="1"/>
        <v>1234.4601930335741</v>
      </c>
      <c r="AE37">
        <f>'IDT-1'!F37</f>
        <v>-110.914</v>
      </c>
      <c r="AF37" s="26"/>
      <c r="AG37">
        <f t="shared" si="2"/>
        <v>1123.5461930335741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13.136125654450261</v>
      </c>
      <c r="F38">
        <f>GT_Spot!T38</f>
        <v>0</v>
      </c>
      <c r="G38">
        <f>PPCL_NG!T38</f>
        <v>31.04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652.98002649093257</v>
      </c>
      <c r="P38" s="77">
        <v>79.42</v>
      </c>
      <c r="Q38" s="77">
        <v>26.470000000000002</v>
      </c>
      <c r="R38" s="80">
        <v>20.7</v>
      </c>
      <c r="S38" s="80">
        <v>0</v>
      </c>
      <c r="T38" s="78">
        <f>SUMPRODUCT(LTA!F38:AJ38,LTA!F$101:AJ$101,LTA!F$105:AJ$105)</f>
        <v>15.92</v>
      </c>
      <c r="U38" s="78">
        <f>SUMPRODUCT(LTA!F38:AJ38,LTA!F$102:AJ$102,LTA!F$105:AJ$105)</f>
        <v>387.08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1.87</v>
      </c>
      <c r="AB38" s="117">
        <f>-STOA!P38</f>
        <v>0</v>
      </c>
      <c r="AC38">
        <f t="shared" si="0"/>
        <v>12.312114891098899</v>
      </c>
      <c r="AD38">
        <f t="shared" si="1"/>
        <v>1185.9040372542838</v>
      </c>
      <c r="AE38">
        <f>'IDT-1'!F38</f>
        <v>-97.022000000000006</v>
      </c>
      <c r="AF38" s="26"/>
      <c r="AG38">
        <f t="shared" si="2"/>
        <v>1088.8820372542839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30.658071819382432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585.39807186867665</v>
      </c>
      <c r="P39" s="77">
        <v>79.42</v>
      </c>
      <c r="Q39" s="77">
        <v>26.470000000000002</v>
      </c>
      <c r="R39" s="80">
        <v>20.7</v>
      </c>
      <c r="S39" s="80">
        <v>0</v>
      </c>
      <c r="T39" s="78">
        <f>SUMPRODUCT(LTA!F39:AJ39,LTA!F$101:AJ$101,LTA!F$105:AJ$105)</f>
        <v>19.89</v>
      </c>
      <c r="U39" s="78">
        <f>SUMPRODUCT(LTA!F39:AJ39,LTA!F$102:AJ$102,LTA!F$105:AJ$105)</f>
        <v>388.70000000000005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1.87</v>
      </c>
      <c r="AB39" s="117">
        <f>-STOA!P39</f>
        <v>0</v>
      </c>
      <c r="AC39">
        <f t="shared" si="0"/>
        <v>11.565987542784312</v>
      </c>
      <c r="AD39">
        <f t="shared" si="1"/>
        <v>1302.7507786827057</v>
      </c>
      <c r="AE39">
        <f>'IDT-1'!F39</f>
        <v>-80.641000000000005</v>
      </c>
      <c r="AF39" s="26"/>
      <c r="AG39">
        <f t="shared" si="2"/>
        <v>1222.1097786827056</v>
      </c>
      <c r="AI39" s="75">
        <f>PXIL!J39</f>
        <v>0</v>
      </c>
      <c r="AJ39" s="75">
        <f>PXIL!P39</f>
        <v>0</v>
      </c>
      <c r="AK39" s="75">
        <f>RTM_IEX!J39</f>
        <v>76.52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31.43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581.3984823551807</v>
      </c>
      <c r="P40" s="77">
        <v>79.42</v>
      </c>
      <c r="Q40" s="77">
        <v>26.470000000000002</v>
      </c>
      <c r="R40" s="80">
        <v>20.7</v>
      </c>
      <c r="S40" s="80">
        <v>0</v>
      </c>
      <c r="T40" s="78">
        <f>SUMPRODUCT(LTA!F40:AJ40,LTA!F$101:AJ$101,LTA!F$105:AJ$105)</f>
        <v>23.61</v>
      </c>
      <c r="U40" s="78">
        <f>SUMPRODUCT(LTA!F40:AJ40,LTA!F$102:AJ$102,LTA!F$105:AJ$105)</f>
        <v>395.18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1.87</v>
      </c>
      <c r="AB40" s="117">
        <f>-STOA!P40</f>
        <v>0</v>
      </c>
      <c r="AC40">
        <f t="shared" si="0"/>
        <v>11.290656123054985</v>
      </c>
      <c r="AD40">
        <f t="shared" si="1"/>
        <v>1271.7384487695567</v>
      </c>
      <c r="AE40">
        <f>'IDT-1'!F40</f>
        <v>-31.364999999999998</v>
      </c>
      <c r="AF40" s="26"/>
      <c r="AG40">
        <f t="shared" si="2"/>
        <v>1240.3734487695567</v>
      </c>
      <c r="AI40" s="75">
        <f>PXIL!J40</f>
        <v>0</v>
      </c>
      <c r="AJ40" s="75">
        <f>PXIL!P40</f>
        <v>0</v>
      </c>
      <c r="AK40" s="75">
        <f>RTM_IEX!J40</f>
        <v>38.26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31.04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637.11327223525473</v>
      </c>
      <c r="P41" s="77">
        <v>79.42</v>
      </c>
      <c r="Q41" s="77">
        <v>26.470000000000002</v>
      </c>
      <c r="R41" s="80">
        <v>20.7</v>
      </c>
      <c r="S41" s="80">
        <v>0</v>
      </c>
      <c r="T41" s="78">
        <f>SUMPRODUCT(LTA!F41:AJ41,LTA!F$101:AJ$101,LTA!F$105:AJ$105)</f>
        <v>27.15</v>
      </c>
      <c r="U41" s="78">
        <f>SUMPRODUCT(LTA!F41:AJ41,LTA!F$102:AJ$102,LTA!F$105:AJ$105)</f>
        <v>401.57000000000005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9.57</v>
      </c>
      <c r="Z41" s="75">
        <f>IEX!P41</f>
        <v>0</v>
      </c>
      <c r="AA41" s="117">
        <f>STOA!J41</f>
        <v>1.87</v>
      </c>
      <c r="AB41" s="117">
        <f>-STOA!P41</f>
        <v>0</v>
      </c>
      <c r="AC41">
        <f t="shared" si="0"/>
        <v>11.780770273999634</v>
      </c>
      <c r="AD41">
        <f t="shared" si="1"/>
        <v>1326.9431244986861</v>
      </c>
      <c r="AE41">
        <f>'IDT-1'!F41</f>
        <v>0</v>
      </c>
      <c r="AF41" s="26"/>
      <c r="AG41">
        <f t="shared" si="2"/>
        <v>1326.9431244986861</v>
      </c>
      <c r="AI41" s="75">
        <f>PXIL!J41</f>
        <v>0</v>
      </c>
      <c r="AJ41" s="75">
        <f>PXIL!P41</f>
        <v>0</v>
      </c>
      <c r="AK41" s="75">
        <f>RTM_IEX!J41</f>
        <v>19.13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31.04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636.46976399892469</v>
      </c>
      <c r="P42" s="77">
        <v>79.42</v>
      </c>
      <c r="Q42" s="77">
        <v>26.470000000000002</v>
      </c>
      <c r="R42" s="80">
        <v>20.7</v>
      </c>
      <c r="S42" s="80">
        <v>0</v>
      </c>
      <c r="T42" s="78">
        <f>SUMPRODUCT(LTA!F42:AJ42,LTA!F$101:AJ$101,LTA!F$105:AJ$105)</f>
        <v>30.560000000000002</v>
      </c>
      <c r="U42" s="78">
        <f>SUMPRODUCT(LTA!F42:AJ42,LTA!F$102:AJ$102,LTA!F$105:AJ$105)</f>
        <v>407.19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27.74</v>
      </c>
      <c r="Z42" s="75">
        <f>IEX!P42</f>
        <v>0</v>
      </c>
      <c r="AA42" s="117">
        <f>STOA!J42</f>
        <v>1.87</v>
      </c>
      <c r="AB42" s="117">
        <f>-STOA!P42</f>
        <v>0</v>
      </c>
      <c r="AC42">
        <f t="shared" si="0"/>
        <v>12.01446740151993</v>
      </c>
      <c r="AD42">
        <f t="shared" si="1"/>
        <v>1353.2659191348359</v>
      </c>
      <c r="AE42">
        <f>'IDT-1'!F42</f>
        <v>0</v>
      </c>
      <c r="AF42" s="26"/>
      <c r="AG42">
        <f t="shared" si="2"/>
        <v>1353.2659191348359</v>
      </c>
      <c r="AI42" s="75">
        <f>PXIL!J42</f>
        <v>0</v>
      </c>
      <c r="AJ42" s="75">
        <f>PXIL!P42</f>
        <v>0</v>
      </c>
      <c r="AK42" s="75">
        <f>RTM_IEX!J42</f>
        <v>19.13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31.04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639.43666143372479</v>
      </c>
      <c r="P43" s="77">
        <v>79.42</v>
      </c>
      <c r="Q43" s="77">
        <v>26.470000000000002</v>
      </c>
      <c r="R43" s="80">
        <v>20.7</v>
      </c>
      <c r="S43" s="80">
        <v>0</v>
      </c>
      <c r="T43" s="78">
        <f>SUMPRODUCT(LTA!F43:AJ43,LTA!F$101:AJ$101,LTA!F$105:AJ$105)</f>
        <v>33.82</v>
      </c>
      <c r="U43" s="78">
        <f>SUMPRODUCT(LTA!F43:AJ43,LTA!F$102:AJ$102,LTA!F$105:AJ$105)</f>
        <v>412.56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49.74</v>
      </c>
      <c r="Z43" s="75">
        <f>IEX!P43</f>
        <v>0</v>
      </c>
      <c r="AA43" s="117">
        <f>STOA!J43</f>
        <v>1.87</v>
      </c>
      <c r="AB43" s="117">
        <f>-STOA!P43</f>
        <v>0</v>
      </c>
      <c r="AC43">
        <f t="shared" si="0"/>
        <v>12.562680098946172</v>
      </c>
      <c r="AD43">
        <f t="shared" si="1"/>
        <v>1415.0146038722096</v>
      </c>
      <c r="AE43">
        <f>'IDT-1'!F43</f>
        <v>0</v>
      </c>
      <c r="AF43" s="26"/>
      <c r="AG43">
        <f t="shared" si="2"/>
        <v>1415.0146038722096</v>
      </c>
      <c r="AI43" s="75">
        <f>PXIL!J43</f>
        <v>0</v>
      </c>
      <c r="AJ43" s="75">
        <f>PXIL!P43</f>
        <v>0</v>
      </c>
      <c r="AK43" s="75">
        <f>RTM_IEX!J43</f>
        <v>47.83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31.04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639.43666143372479</v>
      </c>
      <c r="P44" s="77">
        <v>79.42</v>
      </c>
      <c r="Q44" s="77">
        <v>26.470000000000002</v>
      </c>
      <c r="R44" s="80">
        <v>20.7</v>
      </c>
      <c r="S44" s="80">
        <v>0</v>
      </c>
      <c r="T44" s="78">
        <f>SUMPRODUCT(LTA!F44:AJ44,LTA!F$101:AJ$101,LTA!F$105:AJ$105)</f>
        <v>36.869999999999997</v>
      </c>
      <c r="U44" s="78">
        <f>SUMPRODUCT(LTA!F44:AJ44,LTA!F$102:AJ$102,LTA!F$105:AJ$105)</f>
        <v>417.05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47.83</v>
      </c>
      <c r="Z44" s="75">
        <f>IEX!P44</f>
        <v>0</v>
      </c>
      <c r="AA44" s="117">
        <f>STOA!J44</f>
        <v>1.87</v>
      </c>
      <c r="AB44" s="117">
        <f>-STOA!P44</f>
        <v>0</v>
      </c>
      <c r="AC44">
        <f t="shared" si="0"/>
        <v>12.191320098946171</v>
      </c>
      <c r="AD44">
        <f t="shared" si="1"/>
        <v>1373.1859638722096</v>
      </c>
      <c r="AE44">
        <f>'IDT-1'!F44</f>
        <v>0</v>
      </c>
      <c r="AF44" s="26"/>
      <c r="AG44">
        <f t="shared" si="2"/>
        <v>1373.1859638722096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30.658071819382432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640.48764257012476</v>
      </c>
      <c r="P45" s="77">
        <v>79.42</v>
      </c>
      <c r="Q45" s="77">
        <v>26.470000000000002</v>
      </c>
      <c r="R45" s="80">
        <v>20.7</v>
      </c>
      <c r="S45" s="80">
        <v>0</v>
      </c>
      <c r="T45" s="78">
        <f>SUMPRODUCT(LTA!F45:AJ45,LTA!F$101:AJ$101,LTA!F$105:AJ$105)</f>
        <v>39.61</v>
      </c>
      <c r="U45" s="78">
        <f>SUMPRODUCT(LTA!F45:AJ45,LTA!F$102:AJ$102,LTA!F$105:AJ$105)</f>
        <v>410.19000000000005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43.05</v>
      </c>
      <c r="Z45" s="75">
        <f>IEX!P45</f>
        <v>0</v>
      </c>
      <c r="AA45" s="117">
        <f>STOA!J45</f>
        <v>1.87</v>
      </c>
      <c r="AB45" s="117">
        <f>-STOA!P45</f>
        <v>0</v>
      </c>
      <c r="AC45">
        <f t="shared" si="0"/>
        <v>12.876567764957057</v>
      </c>
      <c r="AD45">
        <f t="shared" si="1"/>
        <v>1450.3697691619809</v>
      </c>
      <c r="AE45">
        <f>'IDT-1'!F45</f>
        <v>0</v>
      </c>
      <c r="AF45" s="26"/>
      <c r="AG45">
        <f t="shared" si="2"/>
        <v>1450.3697691619809</v>
      </c>
      <c r="AI45" s="75">
        <f>PXIL!J45</f>
        <v>0</v>
      </c>
      <c r="AJ45" s="75">
        <f>PXIL!P45</f>
        <v>0</v>
      </c>
      <c r="AK45" s="75">
        <f>RTM_IEX!J45</f>
        <v>86.1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31.43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640.23750546212477</v>
      </c>
      <c r="P46" s="77">
        <v>79.42</v>
      </c>
      <c r="Q46" s="77">
        <v>26.470000000000002</v>
      </c>
      <c r="R46" s="80">
        <v>20.7</v>
      </c>
      <c r="S46" s="80">
        <v>0</v>
      </c>
      <c r="T46" s="78">
        <f>SUMPRODUCT(LTA!F46:AJ46,LTA!F$101:AJ$101,LTA!F$105:AJ$105)</f>
        <v>42.29</v>
      </c>
      <c r="U46" s="78">
        <f>SUMPRODUCT(LTA!F46:AJ46,LTA!F$102:AJ$102,LTA!F$105:AJ$105)</f>
        <v>414.57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35.39</v>
      </c>
      <c r="Z46" s="75">
        <f>IEX!P46</f>
        <v>0</v>
      </c>
      <c r="AA46" s="117">
        <f>STOA!J46</f>
        <v>1.87</v>
      </c>
      <c r="AB46" s="117">
        <f>-STOA!P46</f>
        <v>0</v>
      </c>
      <c r="AC46">
        <f t="shared" si="0"/>
        <v>12.875791526396092</v>
      </c>
      <c r="AD46">
        <f t="shared" si="1"/>
        <v>1450.2823364731596</v>
      </c>
      <c r="AE46">
        <f>'IDT-1'!F46</f>
        <v>0</v>
      </c>
      <c r="AF46" s="26"/>
      <c r="AG46">
        <f t="shared" si="2"/>
        <v>1450.2823364731596</v>
      </c>
      <c r="AI46" s="75">
        <f>PXIL!J46</f>
        <v>0</v>
      </c>
      <c r="AJ46" s="75">
        <f>PXIL!P46</f>
        <v>0</v>
      </c>
      <c r="AK46" s="75">
        <f>RTM_IEX!J46</f>
        <v>86.09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31.43</v>
      </c>
      <c r="H47">
        <f>PPCL_Spot!T47</f>
        <v>0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632.50018350524545</v>
      </c>
      <c r="P47" s="77">
        <v>79.42</v>
      </c>
      <c r="Q47" s="77">
        <v>26.470000000000002</v>
      </c>
      <c r="R47" s="80">
        <v>20.7</v>
      </c>
      <c r="S47" s="80">
        <v>0</v>
      </c>
      <c r="T47" s="78">
        <f>SUMPRODUCT(LTA!F47:AJ47,LTA!F$101:AJ$101,LTA!F$105:AJ$105)</f>
        <v>46.14</v>
      </c>
      <c r="U47" s="78">
        <f>SUMPRODUCT(LTA!F47:AJ47,LTA!F$102:AJ$102,LTA!F$105:AJ$105)</f>
        <v>418.71999999999997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17.22</v>
      </c>
      <c r="Z47" s="75">
        <f>IEX!P47</f>
        <v>0</v>
      </c>
      <c r="AA47" s="117">
        <f>STOA!J47</f>
        <v>1.87</v>
      </c>
      <c r="AB47" s="117">
        <f>-STOA!P47</f>
        <v>0</v>
      </c>
      <c r="AC47">
        <f t="shared" si="0"/>
        <v>12.465735093175551</v>
      </c>
      <c r="AD47">
        <f t="shared" si="1"/>
        <v>1404.095070949501</v>
      </c>
      <c r="AE47">
        <f>'IDT-1'!F47</f>
        <v>0</v>
      </c>
      <c r="AF47" s="26"/>
      <c r="AG47">
        <f t="shared" si="2"/>
        <v>1404.095070949501</v>
      </c>
      <c r="AI47" s="75">
        <f>PXIL!J47</f>
        <v>0</v>
      </c>
      <c r="AJ47" s="75">
        <f>PXIL!P47</f>
        <v>0</v>
      </c>
      <c r="AK47" s="75">
        <f>RTM_IEX!J47</f>
        <v>57.4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31.43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632.49881968773627</v>
      </c>
      <c r="P48" s="77">
        <v>79.42</v>
      </c>
      <c r="Q48" s="77">
        <v>26.470000000000002</v>
      </c>
      <c r="R48" s="80">
        <v>20.7</v>
      </c>
      <c r="S48" s="80">
        <v>0</v>
      </c>
      <c r="T48" s="78">
        <f>SUMPRODUCT(LTA!F48:AJ48,LTA!F$101:AJ$101,LTA!F$105:AJ$105)</f>
        <v>47.12</v>
      </c>
      <c r="U48" s="78">
        <f>SUMPRODUCT(LTA!F48:AJ48,LTA!F$102:AJ$102,LTA!F$105:AJ$105)</f>
        <v>422.47999999999996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5.74</v>
      </c>
      <c r="Z48" s="75">
        <f>IEX!P48</f>
        <v>0</v>
      </c>
      <c r="AA48" s="117">
        <f>STOA!J48</f>
        <v>1.87</v>
      </c>
      <c r="AB48" s="117">
        <f>-STOA!P48</f>
        <v>0</v>
      </c>
      <c r="AC48">
        <f t="shared" si="0"/>
        <v>12.322195091581472</v>
      </c>
      <c r="AD48">
        <f t="shared" si="1"/>
        <v>1387.9272471335855</v>
      </c>
      <c r="AE48">
        <f>'IDT-1'!F48</f>
        <v>0</v>
      </c>
      <c r="AF48" s="26"/>
      <c r="AG48">
        <f t="shared" si="2"/>
        <v>1387.9272471335855</v>
      </c>
      <c r="AI48" s="75">
        <f>PXIL!J48</f>
        <v>0</v>
      </c>
      <c r="AJ48" s="75">
        <f>PXIL!P48</f>
        <v>0</v>
      </c>
      <c r="AK48" s="75">
        <f>RTM_IEX!J48</f>
        <v>47.83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31.43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635.09590027719128</v>
      </c>
      <c r="P49" s="77">
        <v>79.42</v>
      </c>
      <c r="Q49" s="77">
        <v>26.470000000000002</v>
      </c>
      <c r="R49" s="80">
        <v>20.7</v>
      </c>
      <c r="S49" s="80">
        <v>0</v>
      </c>
      <c r="T49" s="78">
        <f>SUMPRODUCT(LTA!F49:AJ49,LTA!F$101:AJ$101,LTA!F$105:AJ$105)</f>
        <v>47.519999999999996</v>
      </c>
      <c r="U49" s="78">
        <f>SUMPRODUCT(LTA!F49:AJ49,LTA!F$102:AJ$102,LTA!F$105:AJ$105)</f>
        <v>424.29999999999995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1.87</v>
      </c>
      <c r="AB49" s="117">
        <f>-STOA!P49</f>
        <v>0</v>
      </c>
      <c r="AC49">
        <f t="shared" si="0"/>
        <v>12.734977400768676</v>
      </c>
      <c r="AD49">
        <f t="shared" si="1"/>
        <v>1434.4215454138534</v>
      </c>
      <c r="AE49">
        <f>'IDT-1'!F49</f>
        <v>0</v>
      </c>
      <c r="AF49" s="26"/>
      <c r="AG49">
        <f t="shared" si="2"/>
        <v>1434.4215454138534</v>
      </c>
      <c r="AI49" s="75">
        <f>PXIL!J49</f>
        <v>0</v>
      </c>
      <c r="AJ49" s="75">
        <f>PXIL!P49</f>
        <v>0</v>
      </c>
      <c r="AK49" s="75">
        <f>RTM_IEX!J49</f>
        <v>95.66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31.43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635.0962696007108</v>
      </c>
      <c r="P50" s="77">
        <v>79.42</v>
      </c>
      <c r="Q50" s="77">
        <v>26.470000000000002</v>
      </c>
      <c r="R50" s="80">
        <v>20.7</v>
      </c>
      <c r="S50" s="80">
        <v>0</v>
      </c>
      <c r="T50" s="78">
        <f>SUMPRODUCT(LTA!F50:AJ50,LTA!F$101:AJ$101,LTA!F$105:AJ$105)</f>
        <v>47.89</v>
      </c>
      <c r="U50" s="78">
        <f>SUMPRODUCT(LTA!F50:AJ50,LTA!F$102:AJ$102,LTA!F$105:AJ$105)</f>
        <v>425.53999999999996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1.87</v>
      </c>
      <c r="AB50" s="117">
        <f>-STOA!P50</f>
        <v>0</v>
      </c>
      <c r="AC50">
        <f t="shared" si="0"/>
        <v>12.580804650815647</v>
      </c>
      <c r="AD50">
        <f t="shared" si="1"/>
        <v>1417.0560874873258</v>
      </c>
      <c r="AE50">
        <f>'IDT-1'!F50</f>
        <v>0</v>
      </c>
      <c r="AF50" s="26"/>
      <c r="AG50">
        <f t="shared" si="2"/>
        <v>1417.0560874873258</v>
      </c>
      <c r="AI50" s="75">
        <f>PXIL!J50</f>
        <v>0</v>
      </c>
      <c r="AJ50" s="75">
        <f>PXIL!P50</f>
        <v>0</v>
      </c>
      <c r="AK50" s="75">
        <f>RTM_IEX!J50</f>
        <v>76.53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31.43</v>
      </c>
      <c r="H51">
        <f>PPCL_Spot!T51</f>
        <v>0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626.68791982904406</v>
      </c>
      <c r="P51" s="77">
        <v>79.42</v>
      </c>
      <c r="Q51" s="77">
        <v>26.470000000000002</v>
      </c>
      <c r="R51" s="80">
        <v>20.7</v>
      </c>
      <c r="S51" s="80">
        <v>0</v>
      </c>
      <c r="T51" s="78">
        <f>SUMPRODUCT(LTA!F51:AJ51,LTA!F$101:AJ$101,LTA!F$105:AJ$105)</f>
        <v>48.15</v>
      </c>
      <c r="U51" s="78">
        <f>SUMPRODUCT(LTA!F51:AJ51,LTA!F$102:AJ$102,LTA!F$105:AJ$105)</f>
        <v>414.41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1.87</v>
      </c>
      <c r="AB51" s="117">
        <f>-STOA!P51</f>
        <v>0</v>
      </c>
      <c r="AC51">
        <f t="shared" si="0"/>
        <v>12.242811172824981</v>
      </c>
      <c r="AD51">
        <f t="shared" si="1"/>
        <v>1378.9857311936501</v>
      </c>
      <c r="AE51">
        <f>'IDT-1'!F51</f>
        <v>0</v>
      </c>
      <c r="AF51" s="26"/>
      <c r="AG51">
        <f t="shared" si="2"/>
        <v>1378.9857311936501</v>
      </c>
      <c r="AI51" s="75">
        <f>PXIL!J51</f>
        <v>0</v>
      </c>
      <c r="AJ51" s="75">
        <f>PXIL!P51</f>
        <v>0</v>
      </c>
      <c r="AK51" s="75">
        <f>RTM_IEX!J51</f>
        <v>57.4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20.311820083682008</v>
      </c>
      <c r="F52">
        <f>GT_Spot!T52</f>
        <v>0</v>
      </c>
      <c r="G52">
        <f>PPCL_NG!T52</f>
        <v>30.85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626.68609472139212</v>
      </c>
      <c r="P52" s="77">
        <v>79.42</v>
      </c>
      <c r="Q52" s="77">
        <v>26.470000000000002</v>
      </c>
      <c r="R52" s="80">
        <v>20.7</v>
      </c>
      <c r="S52" s="80">
        <v>0</v>
      </c>
      <c r="T52" s="78">
        <f>SUMPRODUCT(LTA!F52:AJ52,LTA!F$101:AJ$101,LTA!F$105:AJ$105)</f>
        <v>48.3</v>
      </c>
      <c r="U52" s="78">
        <f>SUMPRODUCT(LTA!F52:AJ52,LTA!F$102:AJ$102,LTA!F$105:AJ$105)</f>
        <v>414.74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1.87</v>
      </c>
      <c r="AB52" s="117">
        <f>-STOA!P52</f>
        <v>0</v>
      </c>
      <c r="AC52">
        <f t="shared" si="0"/>
        <v>12.287861650284652</v>
      </c>
      <c r="AD52">
        <f t="shared" si="1"/>
        <v>1384.0600531547896</v>
      </c>
      <c r="AE52">
        <f>'IDT-1'!F52</f>
        <v>0</v>
      </c>
      <c r="AF52" s="26"/>
      <c r="AG52">
        <f t="shared" si="2"/>
        <v>1384.0600531547896</v>
      </c>
      <c r="AI52" s="75">
        <f>PXIL!J52</f>
        <v>0</v>
      </c>
      <c r="AJ52" s="75">
        <f>PXIL!P52</f>
        <v>0</v>
      </c>
      <c r="AK52" s="75">
        <f>RTM_IEX!J52</f>
        <v>57.4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20.311820083682008</v>
      </c>
      <c r="F53">
        <f>GT_Spot!T53</f>
        <v>0</v>
      </c>
      <c r="G53">
        <f>PPCL_NG!T53</f>
        <v>31.43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603.73927213407876</v>
      </c>
      <c r="P53" s="77">
        <v>79.42</v>
      </c>
      <c r="Q53" s="77">
        <v>26.470000000000002</v>
      </c>
      <c r="R53" s="80">
        <v>20.7</v>
      </c>
      <c r="S53" s="80">
        <v>0</v>
      </c>
      <c r="T53" s="78">
        <f>SUMPRODUCT(LTA!F53:AJ53,LTA!F$101:AJ$101,LTA!F$105:AJ$105)</f>
        <v>48.339999999999996</v>
      </c>
      <c r="U53" s="78">
        <f>SUMPRODUCT(LTA!F53:AJ53,LTA!F$102:AJ$102,LTA!F$105:AJ$105)</f>
        <v>414.65000000000003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1.87</v>
      </c>
      <c r="AB53" s="117">
        <f>-STOA!P53</f>
        <v>0</v>
      </c>
      <c r="AC53">
        <f t="shared" si="0"/>
        <v>12.174721611516295</v>
      </c>
      <c r="AD53">
        <f t="shared" si="1"/>
        <v>1371.3163706062444</v>
      </c>
      <c r="AE53">
        <f>'IDT-1'!F53</f>
        <v>0</v>
      </c>
      <c r="AF53" s="26"/>
      <c r="AG53">
        <f t="shared" si="2"/>
        <v>1371.3163706062444</v>
      </c>
      <c r="AI53" s="75">
        <f>PXIL!J53</f>
        <v>0</v>
      </c>
      <c r="AJ53" s="75">
        <f>PXIL!P53</f>
        <v>0</v>
      </c>
      <c r="AK53" s="75">
        <f>RTM_IEX!J53</f>
        <v>66.959999999999994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20.311820083682008</v>
      </c>
      <c r="F54">
        <f>GT_Spot!T54</f>
        <v>0</v>
      </c>
      <c r="G54">
        <f>PPCL_NG!T54</f>
        <v>31.43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563.73838196857923</v>
      </c>
      <c r="P54" s="77">
        <v>79.42</v>
      </c>
      <c r="Q54" s="77">
        <v>26.470000000000002</v>
      </c>
      <c r="R54" s="80">
        <v>20.7</v>
      </c>
      <c r="S54" s="80">
        <v>0</v>
      </c>
      <c r="T54" s="78">
        <f>SUMPRODUCT(LTA!F54:AJ54,LTA!F$101:AJ$101,LTA!F$105:AJ$105)</f>
        <v>48.26</v>
      </c>
      <c r="U54" s="78">
        <f>SUMPRODUCT(LTA!F54:AJ54,LTA!F$102:AJ$102,LTA!F$105:AJ$105)</f>
        <v>414.34000000000003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1.87</v>
      </c>
      <c r="AB54" s="117">
        <f>-STOA!P54</f>
        <v>0</v>
      </c>
      <c r="AC54">
        <f t="shared" si="0"/>
        <v>11.819369778059899</v>
      </c>
      <c r="AD54">
        <f t="shared" si="1"/>
        <v>1331.2908322742014</v>
      </c>
      <c r="AE54">
        <f>'IDT-1'!F54</f>
        <v>0</v>
      </c>
      <c r="AF54" s="26"/>
      <c r="AG54">
        <f t="shared" si="2"/>
        <v>1331.2908322742014</v>
      </c>
      <c r="AI54" s="75">
        <f>PXIL!J54</f>
        <v>0</v>
      </c>
      <c r="AJ54" s="75">
        <f>PXIL!P54</f>
        <v>0</v>
      </c>
      <c r="AK54" s="75">
        <f>RTM_IEX!J54</f>
        <v>66.97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11.922451646628332</v>
      </c>
      <c r="F55">
        <f>GT_Spot!T55</f>
        <v>0</v>
      </c>
      <c r="G55">
        <f>PPCL_NG!T55</f>
        <v>31.43</v>
      </c>
      <c r="H55">
        <f>PPCL_Spot!T55</f>
        <v>0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439.82133242565732</v>
      </c>
      <c r="P55" s="77">
        <v>79.42</v>
      </c>
      <c r="Q55" s="77">
        <v>7.6513643659711077</v>
      </c>
      <c r="R55" s="80">
        <v>20.7</v>
      </c>
      <c r="S55" s="80">
        <v>0</v>
      </c>
      <c r="T55" s="78">
        <f>SUMPRODUCT(LTA!F55:AJ55,LTA!F$101:AJ$101,LTA!F$105:AJ$105)</f>
        <v>48.06</v>
      </c>
      <c r="U55" s="78">
        <f>SUMPRODUCT(LTA!F55:AJ55,LTA!F$102:AJ$102,LTA!F$105:AJ$105)</f>
        <v>413.79000000000008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1.87</v>
      </c>
      <c r="AB55" s="117">
        <f>-STOA!P55</f>
        <v>0</v>
      </c>
      <c r="AC55">
        <f t="shared" si="0"/>
        <v>10.06187730625666</v>
      </c>
      <c r="AD55">
        <f t="shared" si="1"/>
        <v>1133.3332711320002</v>
      </c>
      <c r="AE55">
        <f>'IDT-1'!F55</f>
        <v>0</v>
      </c>
      <c r="AF55" s="26"/>
      <c r="AG55">
        <f t="shared" si="2"/>
        <v>1133.3332711320002</v>
      </c>
      <c r="AI55" s="75">
        <f>PXIL!J55</f>
        <v>0</v>
      </c>
      <c r="AJ55" s="75">
        <f>PXIL!P55</f>
        <v>0</v>
      </c>
      <c r="AK55" s="75">
        <f>RTM_IEX!J55</f>
        <v>19.13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13.034031413612563</v>
      </c>
      <c r="F56">
        <f>GT_Spot!T56</f>
        <v>0</v>
      </c>
      <c r="G56">
        <f>PPCL_NG!T56</f>
        <v>31.43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430.8213675614972</v>
      </c>
      <c r="P56" s="77">
        <v>79.42</v>
      </c>
      <c r="Q56" s="77">
        <v>7.65</v>
      </c>
      <c r="R56" s="80">
        <v>20.7</v>
      </c>
      <c r="S56" s="80">
        <v>0</v>
      </c>
      <c r="T56" s="78">
        <f>SUMPRODUCT(LTA!F56:AJ56,LTA!F$101:AJ$101,LTA!F$105:AJ$105)</f>
        <v>47.91</v>
      </c>
      <c r="U56" s="78">
        <f>SUMPRODUCT(LTA!F56:AJ56,LTA!F$102:AJ$102,LTA!F$105:AJ$105)</f>
        <v>412.42000000000007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1.87</v>
      </c>
      <c r="AB56" s="117">
        <f>-STOA!P56</f>
        <v>0</v>
      </c>
      <c r="AC56">
        <f t="shared" si="0"/>
        <v>10.059151510980964</v>
      </c>
      <c r="AD56">
        <f t="shared" si="1"/>
        <v>1133.0262474641286</v>
      </c>
      <c r="AE56">
        <f>'IDT-1'!F56</f>
        <v>0</v>
      </c>
      <c r="AF56" s="26"/>
      <c r="AG56">
        <f t="shared" si="2"/>
        <v>1133.0262474641286</v>
      </c>
      <c r="AI56" s="75">
        <f>PXIL!J56</f>
        <v>0</v>
      </c>
      <c r="AJ56" s="75">
        <f>PXIL!P56</f>
        <v>0</v>
      </c>
      <c r="AK56" s="75">
        <f>RTM_IEX!J56</f>
        <v>47.83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30.85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429.38930799749721</v>
      </c>
      <c r="P57" s="77">
        <v>79.42</v>
      </c>
      <c r="Q57" s="77">
        <v>7.65</v>
      </c>
      <c r="R57" s="80">
        <v>20.7</v>
      </c>
      <c r="S57" s="80">
        <v>0</v>
      </c>
      <c r="T57" s="78">
        <f>SUMPRODUCT(LTA!F57:AJ57,LTA!F$101:AJ$101,LTA!F$105:AJ$105)</f>
        <v>47.65</v>
      </c>
      <c r="U57" s="78">
        <f>SUMPRODUCT(LTA!F57:AJ57,LTA!F$102:AJ$102,LTA!F$105:AJ$105)</f>
        <v>404.22000000000008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1.87</v>
      </c>
      <c r="AB57" s="117">
        <f>-STOA!P57</f>
        <v>0</v>
      </c>
      <c r="AC57">
        <f t="shared" si="0"/>
        <v>9.9850953887073697</v>
      </c>
      <c r="AD57">
        <f t="shared" si="1"/>
        <v>1124.6848351462208</v>
      </c>
      <c r="AE57">
        <f>'IDT-1'!F57</f>
        <v>0</v>
      </c>
      <c r="AF57" s="26"/>
      <c r="AG57">
        <f t="shared" si="2"/>
        <v>1124.6848351462208</v>
      </c>
      <c r="AI57" s="75">
        <f>PXIL!J57</f>
        <v>0</v>
      </c>
      <c r="AJ57" s="75">
        <f>PXIL!P57</f>
        <v>0</v>
      </c>
      <c r="AK57" s="75">
        <f>RTM_IEX!J57</f>
        <v>47.83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31.43</v>
      </c>
      <c r="H58">
        <f>PPCL_Spot!T58</f>
        <v>0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429.38773226173356</v>
      </c>
      <c r="P58" s="77">
        <v>79.42</v>
      </c>
      <c r="Q58" s="77">
        <v>26.47</v>
      </c>
      <c r="R58" s="80">
        <v>20.7</v>
      </c>
      <c r="S58" s="80">
        <v>0</v>
      </c>
      <c r="T58" s="78">
        <f>SUMPRODUCT(LTA!F58:AJ58,LTA!F$101:AJ$101,LTA!F$105:AJ$105)</f>
        <v>47.4</v>
      </c>
      <c r="U58" s="78">
        <f>SUMPRODUCT(LTA!F58:AJ58,LTA!F$102:AJ$102,LTA!F$105:AJ$105)</f>
        <v>402.71000000000009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1.87</v>
      </c>
      <c r="AB58" s="117">
        <f>-STOA!P58</f>
        <v>0</v>
      </c>
      <c r="AC58">
        <f t="shared" si="0"/>
        <v>10.312793522232649</v>
      </c>
      <c r="AD58">
        <f t="shared" si="1"/>
        <v>1161.5955612769319</v>
      </c>
      <c r="AE58">
        <f>'IDT-1'!F58</f>
        <v>0</v>
      </c>
      <c r="AF58" s="26"/>
      <c r="AG58">
        <f t="shared" si="2"/>
        <v>1161.5955612769319</v>
      </c>
      <c r="AI58" s="75">
        <f>PXIL!J58</f>
        <v>0</v>
      </c>
      <c r="AJ58" s="75">
        <f>PXIL!P58</f>
        <v>0</v>
      </c>
      <c r="AK58" s="75">
        <f>RTM_IEX!J58</f>
        <v>47.83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15.090622537431047</v>
      </c>
      <c r="F59">
        <f>GT_Spot!T59</f>
        <v>0</v>
      </c>
      <c r="G59">
        <f>PPCL_NG!T59</f>
        <v>31.43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425.15831080994218</v>
      </c>
      <c r="P59" s="77">
        <v>79.42</v>
      </c>
      <c r="Q59" s="77">
        <v>26.47</v>
      </c>
      <c r="R59" s="80">
        <v>20.7</v>
      </c>
      <c r="S59" s="80">
        <v>0</v>
      </c>
      <c r="T59" s="78">
        <f>SUMPRODUCT(LTA!F59:AJ59,LTA!F$101:AJ$101,LTA!F$105:AJ$105)</f>
        <v>46.839999999999996</v>
      </c>
      <c r="U59" s="78">
        <f>SUMPRODUCT(LTA!F59:AJ59,LTA!F$102:AJ$102,LTA!F$105:AJ$105)</f>
        <v>401.69000000000011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1.87</v>
      </c>
      <c r="AB59" s="117">
        <f>-STOA!P59</f>
        <v>0</v>
      </c>
      <c r="AC59">
        <f t="shared" si="0"/>
        <v>10.093326613456885</v>
      </c>
      <c r="AD59">
        <f t="shared" si="1"/>
        <v>1136.8756067339164</v>
      </c>
      <c r="AE59">
        <f>'IDT-1'!F59</f>
        <v>0</v>
      </c>
      <c r="AF59" s="26"/>
      <c r="AG59">
        <f t="shared" si="2"/>
        <v>1136.8756067339164</v>
      </c>
      <c r="AI59" s="75">
        <f>PXIL!J59</f>
        <v>0</v>
      </c>
      <c r="AJ59" s="75">
        <f>PXIL!P59</f>
        <v>0</v>
      </c>
      <c r="AK59" s="75">
        <f>RTM_IEX!J59</f>
        <v>28.7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15.090622537431047</v>
      </c>
      <c r="F60">
        <f>GT_Spot!T60</f>
        <v>0</v>
      </c>
      <c r="G60">
        <f>PPCL_NG!T60</f>
        <v>31.43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439.85435427579722</v>
      </c>
      <c r="P60" s="77">
        <v>79.42</v>
      </c>
      <c r="Q60" s="77">
        <v>26.47</v>
      </c>
      <c r="R60" s="80">
        <v>20.7</v>
      </c>
      <c r="S60" s="80">
        <v>0</v>
      </c>
      <c r="T60" s="78">
        <f>SUMPRODUCT(LTA!F60:AJ60,LTA!F$101:AJ$101,LTA!F$105:AJ$105)</f>
        <v>46.29</v>
      </c>
      <c r="U60" s="78">
        <f>SUMPRODUCT(LTA!F60:AJ60,LTA!F$102:AJ$102,LTA!F$105:AJ$105)</f>
        <v>399.28000000000009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1.87</v>
      </c>
      <c r="AB60" s="117">
        <f>-STOA!P60</f>
        <v>0</v>
      </c>
      <c r="AC60">
        <f t="shared" si="0"/>
        <v>10.364947795956409</v>
      </c>
      <c r="AD60">
        <f t="shared" si="1"/>
        <v>1167.4700290172718</v>
      </c>
      <c r="AE60">
        <f>'IDT-1'!F60</f>
        <v>0</v>
      </c>
      <c r="AF60" s="26"/>
      <c r="AG60">
        <f t="shared" si="2"/>
        <v>1167.4700290172718</v>
      </c>
      <c r="AI60" s="75">
        <f>PXIL!J60</f>
        <v>0</v>
      </c>
      <c r="AJ60" s="75">
        <f>PXIL!P60</f>
        <v>0</v>
      </c>
      <c r="AK60" s="75">
        <f>RTM_IEX!J60</f>
        <v>47.83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31.43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438.23451660394659</v>
      </c>
      <c r="P61" s="77">
        <v>79.42</v>
      </c>
      <c r="Q61" s="77">
        <v>26.47</v>
      </c>
      <c r="R61" s="80">
        <v>20.7</v>
      </c>
      <c r="S61" s="80">
        <v>0</v>
      </c>
      <c r="T61" s="78">
        <f>SUMPRODUCT(LTA!F61:AJ61,LTA!F$101:AJ$101,LTA!F$105:AJ$105)</f>
        <v>45.68</v>
      </c>
      <c r="U61" s="78">
        <f>SUMPRODUCT(LTA!F61:AJ61,LTA!F$102:AJ$102,LTA!F$105:AJ$105)</f>
        <v>396.86000000000007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1.87</v>
      </c>
      <c r="AB61" s="117">
        <f>-STOA!P61</f>
        <v>0</v>
      </c>
      <c r="AC61">
        <f t="shared" si="0"/>
        <v>10.660805224444124</v>
      </c>
      <c r="AD61">
        <f t="shared" si="1"/>
        <v>1200.7943339169333</v>
      </c>
      <c r="AE61">
        <f>'IDT-1'!F61</f>
        <v>0</v>
      </c>
      <c r="AF61" s="26"/>
      <c r="AG61">
        <f t="shared" si="2"/>
        <v>1200.7943339169333</v>
      </c>
      <c r="AI61" s="75">
        <f>PXIL!J61</f>
        <v>0</v>
      </c>
      <c r="AJ61" s="75">
        <f>PXIL!P61</f>
        <v>0</v>
      </c>
      <c r="AK61" s="75">
        <f>RTM_IEX!J61</f>
        <v>86.1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15.090622537431047</v>
      </c>
      <c r="F62">
        <f>GT_Spot!T62</f>
        <v>0</v>
      </c>
      <c r="G62">
        <f>PPCL_NG!T62</f>
        <v>30.85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438.23574769723803</v>
      </c>
      <c r="P62" s="77">
        <v>79.42</v>
      </c>
      <c r="Q62" s="77">
        <v>26.47</v>
      </c>
      <c r="R62" s="80">
        <v>20.7</v>
      </c>
      <c r="S62" s="80">
        <v>0</v>
      </c>
      <c r="T62" s="78">
        <f>SUMPRODUCT(LTA!F62:AJ62,LTA!F$101:AJ$101,LTA!F$105:AJ$105)</f>
        <v>42.839999999999996</v>
      </c>
      <c r="U62" s="78">
        <f>SUMPRODUCT(LTA!F62:AJ62,LTA!F$102:AJ$102,LTA!F$105:AJ$105)</f>
        <v>392.8900000000001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1.87</v>
      </c>
      <c r="AB62" s="117">
        <f>-STOA!P62</f>
        <v>0</v>
      </c>
      <c r="AC62">
        <f t="shared" si="0"/>
        <v>10.259008058065088</v>
      </c>
      <c r="AD62">
        <f t="shared" si="1"/>
        <v>1155.5373621766039</v>
      </c>
      <c r="AE62">
        <f>'IDT-1'!F62</f>
        <v>0</v>
      </c>
      <c r="AF62" s="26"/>
      <c r="AG62">
        <f t="shared" si="2"/>
        <v>1155.5373621766039</v>
      </c>
      <c r="AI62" s="75">
        <f>PXIL!J62</f>
        <v>0</v>
      </c>
      <c r="AJ62" s="75">
        <f>PXIL!P62</f>
        <v>0</v>
      </c>
      <c r="AK62" s="75">
        <f>RTM_IEX!J62</f>
        <v>47.83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31.43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437.63575397125004</v>
      </c>
      <c r="P63" s="77">
        <v>79.42</v>
      </c>
      <c r="Q63" s="77">
        <v>26.47</v>
      </c>
      <c r="R63" s="80">
        <v>20.7</v>
      </c>
      <c r="S63" s="80">
        <v>0</v>
      </c>
      <c r="T63" s="78">
        <f>SUMPRODUCT(LTA!F63:AJ63,LTA!F$101:AJ$101,LTA!F$105:AJ$105)</f>
        <v>37.58</v>
      </c>
      <c r="U63" s="78">
        <f>SUMPRODUCT(LTA!F63:AJ63,LTA!F$102:AJ$102,LTA!F$105:AJ$105)</f>
        <v>385.83000000000004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1.87</v>
      </c>
      <c r="AB63" s="117">
        <f>-STOA!P63</f>
        <v>0</v>
      </c>
      <c r="AC63">
        <f t="shared" si="0"/>
        <v>9.8978561132763936</v>
      </c>
      <c r="AD63">
        <f t="shared" si="1"/>
        <v>1114.8585203954046</v>
      </c>
      <c r="AE63">
        <f>'IDT-1'!F63</f>
        <v>0</v>
      </c>
      <c r="AF63" s="26"/>
      <c r="AG63">
        <f t="shared" si="2"/>
        <v>1114.8585203954046</v>
      </c>
      <c r="AI63" s="75">
        <f>PXIL!J63</f>
        <v>0</v>
      </c>
      <c r="AJ63" s="75">
        <f>PXIL!P63</f>
        <v>0</v>
      </c>
      <c r="AK63" s="75">
        <f>RTM_IEX!J63</f>
        <v>19.13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31.43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437.63882536657638</v>
      </c>
      <c r="P64" s="77">
        <v>79.42</v>
      </c>
      <c r="Q64" s="77">
        <v>26.47</v>
      </c>
      <c r="R64" s="80">
        <v>20.7</v>
      </c>
      <c r="S64" s="80">
        <v>0</v>
      </c>
      <c r="T64" s="78">
        <f>SUMPRODUCT(LTA!F64:AJ64,LTA!F$101:AJ$101,LTA!F$105:AJ$105)</f>
        <v>34.299999999999997</v>
      </c>
      <c r="U64" s="78">
        <f>SUMPRODUCT(LTA!F64:AJ64,LTA!F$102:AJ$102,LTA!F$105:AJ$105)</f>
        <v>382.26000000000005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1.87</v>
      </c>
      <c r="AB64" s="117">
        <f>-STOA!P64</f>
        <v>0</v>
      </c>
      <c r="AC64">
        <f t="shared" si="0"/>
        <v>10.006035141555266</v>
      </c>
      <c r="AD64">
        <f t="shared" si="1"/>
        <v>1127.0434127624521</v>
      </c>
      <c r="AE64">
        <f>'IDT-1'!F64</f>
        <v>0</v>
      </c>
      <c r="AF64" s="26"/>
      <c r="AG64">
        <f t="shared" si="2"/>
        <v>1127.0434127624521</v>
      </c>
      <c r="AI64" s="75">
        <f>PXIL!J64</f>
        <v>0</v>
      </c>
      <c r="AJ64" s="75">
        <f>PXIL!P64</f>
        <v>0</v>
      </c>
      <c r="AK64" s="75">
        <f>RTM_IEX!J64</f>
        <v>38.270000000000003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31.43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438.28313416668607</v>
      </c>
      <c r="P65" s="77">
        <v>79.42</v>
      </c>
      <c r="Q65" s="77">
        <v>26.470000000000002</v>
      </c>
      <c r="R65" s="80">
        <v>20.7</v>
      </c>
      <c r="S65" s="80">
        <v>0</v>
      </c>
      <c r="T65" s="78">
        <f>SUMPRODUCT(LTA!F65:AJ65,LTA!F$101:AJ$101,LTA!F$105:AJ$105)</f>
        <v>30.88</v>
      </c>
      <c r="U65" s="78">
        <f>SUMPRODUCT(LTA!F65:AJ65,LTA!F$102:AJ$102,LTA!F$105:AJ$105)</f>
        <v>378.21000000000004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1.87</v>
      </c>
      <c r="AB65" s="117">
        <f>-STOA!P65</f>
        <v>0</v>
      </c>
      <c r="AC65">
        <f t="shared" si="0"/>
        <v>10.030097058996231</v>
      </c>
      <c r="AD65">
        <f t="shared" si="1"/>
        <v>1129.7536596451207</v>
      </c>
      <c r="AE65">
        <f>'IDT-1'!F65</f>
        <v>0</v>
      </c>
      <c r="AF65" s="26"/>
      <c r="AG65">
        <f t="shared" si="2"/>
        <v>1129.7536596451207</v>
      </c>
      <c r="AI65" s="75">
        <f>PXIL!J65</f>
        <v>0</v>
      </c>
      <c r="AJ65" s="75">
        <f>PXIL!P65</f>
        <v>0</v>
      </c>
      <c r="AK65" s="75">
        <f>RTM_IEX!J65</f>
        <v>47.83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31.43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444.34256856422525</v>
      </c>
      <c r="P66" s="77">
        <v>79.42</v>
      </c>
      <c r="Q66" s="77">
        <v>26.470000000000002</v>
      </c>
      <c r="R66" s="80">
        <v>20.7</v>
      </c>
      <c r="S66" s="80">
        <v>0</v>
      </c>
      <c r="T66" s="78">
        <f>SUMPRODUCT(LTA!F66:AJ66,LTA!F$101:AJ$101,LTA!F$105:AJ$105)</f>
        <v>27.36</v>
      </c>
      <c r="U66" s="78">
        <f>SUMPRODUCT(LTA!F66:AJ66,LTA!F$102:AJ$102,LTA!F$105:AJ$105)</f>
        <v>373.81000000000006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1.87</v>
      </c>
      <c r="AB66" s="117">
        <f>-STOA!P66</f>
        <v>0</v>
      </c>
      <c r="AC66">
        <f t="shared" si="0"/>
        <v>10.013724081694578</v>
      </c>
      <c r="AD66">
        <f t="shared" si="1"/>
        <v>1127.9094670199618</v>
      </c>
      <c r="AE66">
        <f>'IDT-1'!F66</f>
        <v>0</v>
      </c>
      <c r="AF66" s="26"/>
      <c r="AG66">
        <f t="shared" si="2"/>
        <v>1127.9094670199618</v>
      </c>
      <c r="AI66" s="75">
        <f>PXIL!J66</f>
        <v>0</v>
      </c>
      <c r="AJ66" s="75">
        <f>PXIL!P66</f>
        <v>0</v>
      </c>
      <c r="AK66" s="75">
        <f>RTM_IEX!J66</f>
        <v>47.83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30.85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454.47295193575536</v>
      </c>
      <c r="P67" s="77">
        <v>79.42</v>
      </c>
      <c r="Q67" s="77">
        <v>26.470000000000002</v>
      </c>
      <c r="R67" s="80">
        <v>20.7</v>
      </c>
      <c r="S67" s="80">
        <v>0</v>
      </c>
      <c r="T67" s="78">
        <f>SUMPRODUCT(LTA!F67:AJ67,LTA!F$101:AJ$101,LTA!F$105:AJ$105)</f>
        <v>26.52</v>
      </c>
      <c r="U67" s="78">
        <f>SUMPRODUCT(LTA!F67:AJ67,LTA!F$102:AJ$102,LTA!F$105:AJ$105)</f>
        <v>368.55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1.87</v>
      </c>
      <c r="AB67" s="117">
        <f>-STOA!P67</f>
        <v>0</v>
      </c>
      <c r="AC67">
        <f t="shared" si="0"/>
        <v>10.296559455364038</v>
      </c>
      <c r="AD67">
        <f t="shared" si="1"/>
        <v>1159.7670150178221</v>
      </c>
      <c r="AE67">
        <f>'IDT-1'!F67</f>
        <v>0</v>
      </c>
      <c r="AF67" s="26"/>
      <c r="AG67">
        <f t="shared" si="2"/>
        <v>1159.7670150178221</v>
      </c>
      <c r="AI67" s="75">
        <f>PXIL!J67</f>
        <v>0</v>
      </c>
      <c r="AJ67" s="75">
        <f>PXIL!P67</f>
        <v>0</v>
      </c>
      <c r="AK67" s="75">
        <f>RTM_IEX!J67</f>
        <v>76.52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31.43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465.62775765248551</v>
      </c>
      <c r="P68" s="77">
        <v>79.42</v>
      </c>
      <c r="Q68" s="77">
        <v>26.470000000000002</v>
      </c>
      <c r="R68" s="80">
        <v>20.7</v>
      </c>
      <c r="S68" s="80">
        <v>0</v>
      </c>
      <c r="T68" s="78">
        <f>SUMPRODUCT(LTA!F68:AJ68,LTA!F$101:AJ$101,LTA!F$105:AJ$105)</f>
        <v>21.69</v>
      </c>
      <c r="U68" s="78">
        <f>SUMPRODUCT(LTA!F68:AJ68,LTA!F$102:AJ$102,LTA!F$105:AJ$105)</f>
        <v>365.03000000000009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1.87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10.242217745671267</v>
      </c>
      <c r="AD68">
        <f t="shared" ref="AD68:AD98" si="4">SUM(B68:AB68,AI68:AR68)-AC68</f>
        <v>1153.6461624442454</v>
      </c>
      <c r="AE68">
        <f>'IDT-1'!F68</f>
        <v>0</v>
      </c>
      <c r="AF68" s="26"/>
      <c r="AG68">
        <f t="shared" ref="AG68:AG98" si="5">SUM(AD68:AF68)</f>
        <v>1153.6461624442454</v>
      </c>
      <c r="AI68" s="75">
        <f>PXIL!J68</f>
        <v>0</v>
      </c>
      <c r="AJ68" s="75">
        <f>PXIL!P68</f>
        <v>0</v>
      </c>
      <c r="AK68" s="75">
        <f>RTM_IEX!J68</f>
        <v>66.959999999999994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31.43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477.27268030552619</v>
      </c>
      <c r="P69" s="77">
        <v>79.42</v>
      </c>
      <c r="Q69" s="77">
        <v>26.470000000000002</v>
      </c>
      <c r="R69" s="80">
        <v>16.482588752748978</v>
      </c>
      <c r="S69" s="80">
        <v>0</v>
      </c>
      <c r="T69" s="78">
        <f>SUMPRODUCT(LTA!F69:AJ69,LTA!F$101:AJ$101,LTA!F$105:AJ$105)</f>
        <v>16.71</v>
      </c>
      <c r="U69" s="78">
        <f>SUMPRODUCT(LTA!F69:AJ69,LTA!F$102:AJ$102,LTA!F$105:AJ$105)</f>
        <v>359.65000000000009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1.87</v>
      </c>
      <c r="AB69" s="117">
        <f>-STOA!P69</f>
        <v>0</v>
      </c>
      <c r="AC69">
        <f t="shared" si="3"/>
        <v>9.8797238460422143</v>
      </c>
      <c r="AD69">
        <f t="shared" si="4"/>
        <v>1112.8161677496639</v>
      </c>
      <c r="AE69">
        <f>'IDT-1'!F69</f>
        <v>0</v>
      </c>
      <c r="AF69" s="26"/>
      <c r="AG69">
        <f t="shared" si="5"/>
        <v>1112.8161677496639</v>
      </c>
      <c r="AI69" s="75">
        <f>PXIL!J69</f>
        <v>0</v>
      </c>
      <c r="AJ69" s="75">
        <f>PXIL!P69</f>
        <v>0</v>
      </c>
      <c r="AK69" s="75">
        <f>RTM_IEX!J69</f>
        <v>28.7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31.43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508.92402583569265</v>
      </c>
      <c r="P70" s="77">
        <v>79.42</v>
      </c>
      <c r="Q70" s="77">
        <v>26.470000000000002</v>
      </c>
      <c r="R70" s="80">
        <v>9.2799999999999994</v>
      </c>
      <c r="S70" s="80">
        <v>0</v>
      </c>
      <c r="T70" s="78">
        <f>SUMPRODUCT(LTA!F70:AJ70,LTA!F$101:AJ$101,LTA!F$105:AJ$105)</f>
        <v>12.280000000000001</v>
      </c>
      <c r="U70" s="78">
        <f>SUMPRODUCT(LTA!F70:AJ70,LTA!F$102:AJ$102,LTA!F$105:AJ$105)</f>
        <v>354.9500000000001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</v>
      </c>
      <c r="AA70" s="117">
        <f>STOA!J70</f>
        <v>1.87</v>
      </c>
      <c r="AB70" s="117">
        <f>-STOA!P70</f>
        <v>0</v>
      </c>
      <c r="AC70">
        <f t="shared" si="3"/>
        <v>10.05004141577227</v>
      </c>
      <c r="AD70">
        <f t="shared" si="4"/>
        <v>1123.9646069573514</v>
      </c>
      <c r="AE70">
        <f>'IDT-1'!F70</f>
        <v>0</v>
      </c>
      <c r="AF70" s="26"/>
      <c r="AG70">
        <f t="shared" si="5"/>
        <v>1123.9646069573514</v>
      </c>
      <c r="AI70" s="75">
        <f>PXIL!J70</f>
        <v>0</v>
      </c>
      <c r="AJ70" s="75">
        <f>PXIL!P70</f>
        <v>0</v>
      </c>
      <c r="AK70" s="75">
        <f>RTM_IEX!J70</f>
        <v>28.7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31.43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688.83747819975508</v>
      </c>
      <c r="P71" s="77">
        <v>79.42</v>
      </c>
      <c r="Q71" s="77">
        <v>26.470000000000002</v>
      </c>
      <c r="R71" s="80">
        <v>3.5000000000000004</v>
      </c>
      <c r="S71" s="80">
        <v>0</v>
      </c>
      <c r="T71" s="78">
        <f>SUMPRODUCT(LTA!F71:AJ71,LTA!F$101:AJ$101,LTA!F$105:AJ$105)</f>
        <v>8.39</v>
      </c>
      <c r="U71" s="78">
        <f>SUMPRODUCT(LTA!F71:AJ71,LTA!F$102:AJ$102,LTA!F$105:AJ$105)</f>
        <v>378.17999999999995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-168</v>
      </c>
      <c r="AA71" s="117">
        <f>STOA!J71</f>
        <v>1.9200000000000002</v>
      </c>
      <c r="AB71" s="117">
        <f>-STOA!P71</f>
        <v>0</v>
      </c>
      <c r="AC71">
        <f t="shared" si="3"/>
        <v>13.222844535881912</v>
      </c>
      <c r="AD71">
        <f t="shared" si="4"/>
        <v>1091.6152562013042</v>
      </c>
      <c r="AE71">
        <f>'IDT-1'!F71</f>
        <v>0</v>
      </c>
      <c r="AF71" s="26"/>
      <c r="AG71">
        <f t="shared" si="5"/>
        <v>1091.6152562013042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31.43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702.88237597398711</v>
      </c>
      <c r="P72" s="77">
        <v>79.42</v>
      </c>
      <c r="Q72" s="77">
        <v>26.470000000000002</v>
      </c>
      <c r="R72" s="80">
        <v>0.75000000000000011</v>
      </c>
      <c r="S72" s="80">
        <v>0</v>
      </c>
      <c r="T72" s="78">
        <f>SUMPRODUCT(LTA!F72:AJ72,LTA!F$101:AJ$101,LTA!F$105:AJ$105)</f>
        <v>5.1300000000000008</v>
      </c>
      <c r="U72" s="78">
        <f>SUMPRODUCT(LTA!F72:AJ72,LTA!F$102:AJ$102,LTA!F$105:AJ$105)</f>
        <v>375.28999999999996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-160</v>
      </c>
      <c r="AA72" s="117">
        <f>STOA!J72</f>
        <v>1.9200000000000002</v>
      </c>
      <c r="AB72" s="117">
        <f>-STOA!P72</f>
        <v>0</v>
      </c>
      <c r="AC72">
        <f t="shared" si="3"/>
        <v>13.014966790451732</v>
      </c>
      <c r="AD72">
        <f t="shared" si="4"/>
        <v>1144.5380317209663</v>
      </c>
      <c r="AE72">
        <f>'IDT-1'!F72</f>
        <v>0</v>
      </c>
      <c r="AF72" s="26"/>
      <c r="AG72">
        <f t="shared" si="5"/>
        <v>1144.5380317209663</v>
      </c>
      <c r="AI72" s="75">
        <f>PXIL!J72</f>
        <v>0</v>
      </c>
      <c r="AJ72" s="75">
        <f>PXIL!P72</f>
        <v>0</v>
      </c>
      <c r="AK72" s="75">
        <f>RTM_IEX!J72</f>
        <v>9.57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31.43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726.01870683734649</v>
      </c>
      <c r="P73" s="77">
        <v>79.42</v>
      </c>
      <c r="Q73" s="77">
        <v>26.470000000000002</v>
      </c>
      <c r="R73" s="80">
        <v>0</v>
      </c>
      <c r="S73" s="80">
        <v>0</v>
      </c>
      <c r="T73" s="78">
        <f>SUMPRODUCT(LTA!F73:AJ73,LTA!F$101:AJ$101,LTA!F$105:AJ$105)</f>
        <v>2.1199999999999997</v>
      </c>
      <c r="U73" s="78">
        <f>SUMPRODUCT(LTA!F73:AJ73,LTA!F$102:AJ$102,LTA!F$105:AJ$105)</f>
        <v>373.53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-181</v>
      </c>
      <c r="AA73" s="117">
        <f>STOA!J73</f>
        <v>1.9200000000000002</v>
      </c>
      <c r="AB73" s="117">
        <f>-STOA!P73</f>
        <v>0</v>
      </c>
      <c r="AC73">
        <f t="shared" si="3"/>
        <v>13.360996455237347</v>
      </c>
      <c r="AD73">
        <f t="shared" si="4"/>
        <v>1121.23833291954</v>
      </c>
      <c r="AE73">
        <f>'IDT-1'!F73</f>
        <v>0</v>
      </c>
      <c r="AF73" s="26"/>
      <c r="AG73">
        <f t="shared" si="5"/>
        <v>1121.23833291954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31.62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728.69999525494643</v>
      </c>
      <c r="P74" s="77">
        <v>79.42</v>
      </c>
      <c r="Q74" s="77">
        <v>26.470000000000002</v>
      </c>
      <c r="R74" s="80">
        <v>0</v>
      </c>
      <c r="S74" s="80">
        <v>0</v>
      </c>
      <c r="T74" s="78">
        <f>SUMPRODUCT(LTA!F74:AJ74,LTA!F$101:AJ$101,LTA!F$105:AJ$105)</f>
        <v>0.35</v>
      </c>
      <c r="U74" s="78">
        <f>SUMPRODUCT(LTA!F74:AJ74,LTA!F$102:AJ$102,LTA!F$105:AJ$105)</f>
        <v>372.71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-179</v>
      </c>
      <c r="AA74" s="117">
        <f>STOA!J74</f>
        <v>1.9200000000000002</v>
      </c>
      <c r="AB74" s="117">
        <f>-STOA!P74</f>
        <v>0</v>
      </c>
      <c r="AC74">
        <f t="shared" si="3"/>
        <v>13.509494263045886</v>
      </c>
      <c r="AD74">
        <f t="shared" si="4"/>
        <v>1162.0711235293318</v>
      </c>
      <c r="AE74">
        <f>'IDT-1'!F74</f>
        <v>0</v>
      </c>
      <c r="AF74" s="26"/>
      <c r="AG74">
        <f t="shared" si="5"/>
        <v>1162.0711235293318</v>
      </c>
      <c r="AI74" s="75">
        <f>PXIL!J74</f>
        <v>0</v>
      </c>
      <c r="AJ74" s="75">
        <f>PXIL!P74</f>
        <v>0</v>
      </c>
      <c r="AK74" s="75">
        <f>RTM_IEX!J74</f>
        <v>28.7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31.62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730.41833852048887</v>
      </c>
      <c r="P75" s="77">
        <v>79.42</v>
      </c>
      <c r="Q75" s="77">
        <v>26.470000000000002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372.34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-174</v>
      </c>
      <c r="AA75" s="117">
        <f>STOA!J75</f>
        <v>1.9200000000000002</v>
      </c>
      <c r="AB75" s="117">
        <f>-STOA!P75</f>
        <v>0</v>
      </c>
      <c r="AC75">
        <f t="shared" si="3"/>
        <v>13.222369235296977</v>
      </c>
      <c r="AD75">
        <f t="shared" si="4"/>
        <v>1139.7747951323156</v>
      </c>
      <c r="AE75">
        <f>'IDT-1'!F75</f>
        <v>0</v>
      </c>
      <c r="AF75" s="26"/>
      <c r="AG75">
        <f t="shared" si="5"/>
        <v>1139.7747951323156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31.62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730.41833852048887</v>
      </c>
      <c r="P76" s="77">
        <v>79.42</v>
      </c>
      <c r="Q76" s="77">
        <v>26.470000000000002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372.28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-170</v>
      </c>
      <c r="AA76" s="117">
        <f>STOA!J76</f>
        <v>1.9200000000000002</v>
      </c>
      <c r="AB76" s="117">
        <f>-STOA!P76</f>
        <v>0</v>
      </c>
      <c r="AC76">
        <f t="shared" si="3"/>
        <v>13.523016725208198</v>
      </c>
      <c r="AD76">
        <f t="shared" si="4"/>
        <v>1181.6741476424045</v>
      </c>
      <c r="AE76">
        <f>'IDT-1'!F76</f>
        <v>0</v>
      </c>
      <c r="AF76" s="26"/>
      <c r="AG76">
        <f t="shared" si="5"/>
        <v>1181.6741476424045</v>
      </c>
      <c r="AI76" s="75">
        <f>PXIL!J76</f>
        <v>0</v>
      </c>
      <c r="AJ76" s="75">
        <f>PXIL!P76</f>
        <v>0</v>
      </c>
      <c r="AK76" s="75">
        <f>RTM_IEX!J76</f>
        <v>38.26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31.43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728.05452428134652</v>
      </c>
      <c r="P77" s="77">
        <v>79.42</v>
      </c>
      <c r="Q77" s="77">
        <v>26.470000000000002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372.85999999999996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-173</v>
      </c>
      <c r="AA77" s="117">
        <f>STOA!J77</f>
        <v>1.9200000000000002</v>
      </c>
      <c r="AB77" s="117">
        <f>-STOA!P77</f>
        <v>0</v>
      </c>
      <c r="AC77">
        <f t="shared" si="3"/>
        <v>13.44815354247033</v>
      </c>
      <c r="AD77">
        <f t="shared" si="4"/>
        <v>1167.2151965859998</v>
      </c>
      <c r="AE77">
        <f>'IDT-1'!F77</f>
        <v>0</v>
      </c>
      <c r="AF77" s="26"/>
      <c r="AG77">
        <f t="shared" si="5"/>
        <v>1167.2151965859998</v>
      </c>
      <c r="AI77" s="75">
        <f>PXIL!J77</f>
        <v>0</v>
      </c>
      <c r="AJ77" s="75">
        <f>PXIL!P77</f>
        <v>0</v>
      </c>
      <c r="AK77" s="75">
        <f>RTM_IEX!J77</f>
        <v>28.7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24.524828462515885</v>
      </c>
      <c r="F78">
        <f>GT_Spot!T78</f>
        <v>0</v>
      </c>
      <c r="G78">
        <f>PPCL_NG!T78</f>
        <v>40.520000000000003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725.37323586374646</v>
      </c>
      <c r="P78" s="77">
        <v>79.42</v>
      </c>
      <c r="Q78" s="77">
        <v>26.470000000000002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372.93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-180</v>
      </c>
      <c r="AA78" s="117">
        <f>STOA!J78</f>
        <v>1.9200000000000002</v>
      </c>
      <c r="AB78" s="117">
        <f>-STOA!P78</f>
        <v>0</v>
      </c>
      <c r="AC78">
        <f t="shared" si="3"/>
        <v>13.529905832899198</v>
      </c>
      <c r="AD78">
        <f t="shared" si="4"/>
        <v>1132.2281584933633</v>
      </c>
      <c r="AE78">
        <f>'IDT-1'!F78</f>
        <v>0</v>
      </c>
      <c r="AF78" s="26"/>
      <c r="AG78">
        <f t="shared" si="5"/>
        <v>1132.2281584933633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15.203480931661122</v>
      </c>
      <c r="F79">
        <f>GT_Spot!T79</f>
        <v>0</v>
      </c>
      <c r="G79">
        <f>PPCL_NG!T79</f>
        <v>30.85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702.02500875071746</v>
      </c>
      <c r="P79" s="77">
        <v>79.42</v>
      </c>
      <c r="Q79" s="77">
        <v>26.470000000000002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373.98999999999995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-165</v>
      </c>
      <c r="AA79" s="117">
        <f>STOA!J79</f>
        <v>1.9200000000000002</v>
      </c>
      <c r="AB79" s="117">
        <f>-STOA!P79</f>
        <v>0</v>
      </c>
      <c r="AC79">
        <f t="shared" si="3"/>
        <v>12.900301750367159</v>
      </c>
      <c r="AD79">
        <f t="shared" si="4"/>
        <v>1121.5781879320114</v>
      </c>
      <c r="AE79">
        <f>'IDT-1'!F79</f>
        <v>0</v>
      </c>
      <c r="AF79" s="26"/>
      <c r="AG79">
        <f t="shared" si="5"/>
        <v>1121.5781879320114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15.203480931661122</v>
      </c>
      <c r="F80">
        <f>GT_Spot!T80</f>
        <v>0</v>
      </c>
      <c r="G80">
        <f>PPCL_NG!T80</f>
        <v>30.85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694.22728085431743</v>
      </c>
      <c r="P80" s="77">
        <v>79.42</v>
      </c>
      <c r="Q80" s="77">
        <v>26.470000000000002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373.80999999999995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-155</v>
      </c>
      <c r="AA80" s="117">
        <f>STOA!J80</f>
        <v>1.9200000000000002</v>
      </c>
      <c r="AB80" s="117">
        <f>-STOA!P80</f>
        <v>0</v>
      </c>
      <c r="AC80">
        <f t="shared" si="3"/>
        <v>12.825532469656885</v>
      </c>
      <c r="AD80">
        <f t="shared" si="4"/>
        <v>1133.2452293163215</v>
      </c>
      <c r="AE80">
        <f>'IDT-1'!F80</f>
        <v>0</v>
      </c>
      <c r="AF80" s="26"/>
      <c r="AG80">
        <f t="shared" si="5"/>
        <v>1133.2452293163215</v>
      </c>
      <c r="AI80" s="75">
        <f>PXIL!J80</f>
        <v>0</v>
      </c>
      <c r="AJ80" s="75">
        <f>PXIL!P80</f>
        <v>0</v>
      </c>
      <c r="AK80" s="75">
        <f>RTM_IEX!J80</f>
        <v>9.57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15.203480931661122</v>
      </c>
      <c r="F81">
        <f>GT_Spot!T81</f>
        <v>0</v>
      </c>
      <c r="G81">
        <f>PPCL_NG!T81</f>
        <v>31.23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671.15599222390199</v>
      </c>
      <c r="P81" s="77">
        <v>79.42</v>
      </c>
      <c r="Q81" s="77">
        <v>26.470000000000002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373.72999999999996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-127</v>
      </c>
      <c r="AA81" s="117">
        <f>STOA!J81</f>
        <v>1.9200000000000002</v>
      </c>
      <c r="AB81" s="117">
        <f>-STOA!P81</f>
        <v>0</v>
      </c>
      <c r="AC81">
        <f t="shared" si="3"/>
        <v>12.586965559087762</v>
      </c>
      <c r="AD81">
        <f t="shared" si="4"/>
        <v>1162.6225075964753</v>
      </c>
      <c r="AE81">
        <f>'IDT-1'!F81</f>
        <v>-21.335999999999999</v>
      </c>
      <c r="AF81" s="26"/>
      <c r="AG81">
        <f t="shared" si="5"/>
        <v>1141.2865075964753</v>
      </c>
      <c r="AI81" s="75">
        <f>PXIL!J81</f>
        <v>0</v>
      </c>
      <c r="AJ81" s="75">
        <f>PXIL!P81</f>
        <v>0</v>
      </c>
      <c r="AK81" s="75">
        <f>RTM_IEX!J81</f>
        <v>33.479999999999997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15.203480931661122</v>
      </c>
      <c r="F82">
        <f>GT_Spot!T82</f>
        <v>0</v>
      </c>
      <c r="G82">
        <f>PPCL_NG!T82</f>
        <v>30.85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669.4176996242403</v>
      </c>
      <c r="P82" s="77">
        <v>79.42</v>
      </c>
      <c r="Q82" s="77">
        <v>26.470000000000002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373.65999999999997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-162</v>
      </c>
      <c r="AA82" s="117">
        <f>STOA!J82</f>
        <v>1.9200000000000002</v>
      </c>
      <c r="AB82" s="117">
        <f>-STOA!P82</f>
        <v>0</v>
      </c>
      <c r="AC82">
        <f t="shared" si="3"/>
        <v>12.76138159793148</v>
      </c>
      <c r="AD82">
        <f t="shared" si="4"/>
        <v>1071.7797989579701</v>
      </c>
      <c r="AE82">
        <f>'IDT-1'!F82</f>
        <v>0</v>
      </c>
      <c r="AF82" s="26"/>
      <c r="AG82">
        <f t="shared" si="5"/>
        <v>1071.7797989579701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15.203480931661122</v>
      </c>
      <c r="F83">
        <f>GT_Spot!T83</f>
        <v>0</v>
      </c>
      <c r="G83">
        <f>PPCL_NG!T83</f>
        <v>30.85</v>
      </c>
      <c r="H83">
        <f>PPCL_Spot!T83</f>
        <v>0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663.58580574382142</v>
      </c>
      <c r="P83" s="77">
        <v>80.56</v>
      </c>
      <c r="Q83" s="77">
        <v>26.95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373.53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-190</v>
      </c>
      <c r="AA83" s="117">
        <f>STOA!J83</f>
        <v>1.9200000000000002</v>
      </c>
      <c r="AB83" s="117">
        <f>-STOA!P83</f>
        <v>0</v>
      </c>
      <c r="AC83">
        <f t="shared" si="3"/>
        <v>12.971760502405264</v>
      </c>
      <c r="AD83">
        <f t="shared" si="4"/>
        <v>1039.2275261730774</v>
      </c>
      <c r="AE83">
        <f>'IDT-1'!F83</f>
        <v>-10.379</v>
      </c>
      <c r="AF83" s="26"/>
      <c r="AG83">
        <f t="shared" si="5"/>
        <v>1028.8485261730775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15.203480931661122</v>
      </c>
      <c r="F84">
        <f>GT_Spot!T84</f>
        <v>0</v>
      </c>
      <c r="G84">
        <f>PPCL_NG!T84</f>
        <v>30.85</v>
      </c>
      <c r="H84">
        <f>PPCL_Spot!T84</f>
        <v>0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589.14502055098251</v>
      </c>
      <c r="P84" s="77">
        <v>80.56</v>
      </c>
      <c r="Q84" s="77">
        <v>26.95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346.31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-172.8</v>
      </c>
      <c r="AA84" s="117">
        <f>STOA!J84</f>
        <v>1.9200000000000002</v>
      </c>
      <c r="AB84" s="117">
        <f>-STOA!P84</f>
        <v>0</v>
      </c>
      <c r="AC84">
        <f t="shared" si="3"/>
        <v>12.083567248882616</v>
      </c>
      <c r="AD84">
        <f t="shared" si="4"/>
        <v>1013.914934233761</v>
      </c>
      <c r="AE84">
        <f>'IDT-1'!F84</f>
        <v>0</v>
      </c>
      <c r="AF84" s="26"/>
      <c r="AG84">
        <f t="shared" si="5"/>
        <v>1013.914934233761</v>
      </c>
      <c r="AI84" s="75">
        <f>PXIL!J84</f>
        <v>0</v>
      </c>
      <c r="AJ84" s="75">
        <f>PXIL!P84</f>
        <v>0</v>
      </c>
      <c r="AK84" s="75">
        <f>RTM_IEX!J84</f>
        <v>38.26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15.203480931661122</v>
      </c>
      <c r="F85">
        <f>GT_Spot!T85</f>
        <v>0</v>
      </c>
      <c r="G85">
        <f>PPCL_NG!T85</f>
        <v>30.85</v>
      </c>
      <c r="H85">
        <f>PPCL_Spot!T85</f>
        <v>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493.38852543508676</v>
      </c>
      <c r="P85" s="77">
        <v>80.56</v>
      </c>
      <c r="Q85" s="77">
        <v>26.95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345.99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-81</v>
      </c>
      <c r="AA85" s="117">
        <f>STOA!J85</f>
        <v>1.9200000000000002</v>
      </c>
      <c r="AB85" s="117">
        <f>-STOA!P85</f>
        <v>0</v>
      </c>
      <c r="AC85">
        <f t="shared" si="3"/>
        <v>10.338953985325205</v>
      </c>
      <c r="AD85">
        <f t="shared" si="4"/>
        <v>1001.8230523814227</v>
      </c>
      <c r="AE85">
        <f>'IDT-1'!F85</f>
        <v>0</v>
      </c>
      <c r="AF85" s="26"/>
      <c r="AG85">
        <f t="shared" si="5"/>
        <v>1001.8230523814227</v>
      </c>
      <c r="AI85" s="75">
        <f>PXIL!J85</f>
        <v>0</v>
      </c>
      <c r="AJ85" s="75">
        <f>PXIL!P85</f>
        <v>0</v>
      </c>
      <c r="AK85" s="75">
        <f>RTM_IEX!J85</f>
        <v>28.7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15.203480931661122</v>
      </c>
      <c r="F86">
        <f>GT_Spot!T86</f>
        <v>0</v>
      </c>
      <c r="G86">
        <f>PPCL_NG!T86</f>
        <v>30.85</v>
      </c>
      <c r="H86">
        <f>PPCL_Spot!T86</f>
        <v>0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468.85986446412829</v>
      </c>
      <c r="P86" s="77">
        <v>80.56</v>
      </c>
      <c r="Q86" s="77">
        <v>26.95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346.29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-98</v>
      </c>
      <c r="AA86" s="117">
        <f>STOA!J86</f>
        <v>1.9200000000000002</v>
      </c>
      <c r="AB86" s="117">
        <f>-STOA!P86</f>
        <v>0</v>
      </c>
      <c r="AC86">
        <f t="shared" si="3"/>
        <v>10.024109936658089</v>
      </c>
      <c r="AD86">
        <f t="shared" si="4"/>
        <v>932.20923545913126</v>
      </c>
      <c r="AE86">
        <f>'IDT-1'!F86</f>
        <v>0</v>
      </c>
      <c r="AF86" s="26"/>
      <c r="AG86">
        <f t="shared" si="5"/>
        <v>932.20923545913126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15.203480931661122</v>
      </c>
      <c r="F87">
        <f>GT_Spot!T87</f>
        <v>0</v>
      </c>
      <c r="G87">
        <f>PPCL_NG!T87</f>
        <v>31.23</v>
      </c>
      <c r="H87">
        <f>PPCL_Spot!T87</f>
        <v>0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507.70726978451086</v>
      </c>
      <c r="P87" s="77">
        <v>79.42</v>
      </c>
      <c r="Q87" s="77">
        <v>26.470000000000002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346.54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-153</v>
      </c>
      <c r="AA87" s="117">
        <f>STOA!J87</f>
        <v>1.9200000000000002</v>
      </c>
      <c r="AB87" s="117">
        <f>-STOA!P87</f>
        <v>0</v>
      </c>
      <c r="AC87">
        <f t="shared" si="3"/>
        <v>10.934333392420152</v>
      </c>
      <c r="AD87">
        <f t="shared" si="4"/>
        <v>904.15641732375184</v>
      </c>
      <c r="AE87">
        <f>'IDT-1'!F87</f>
        <v>0</v>
      </c>
      <c r="AF87" s="26"/>
      <c r="AG87">
        <f t="shared" si="5"/>
        <v>904.15641732375184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15.203480931661122</v>
      </c>
      <c r="F88">
        <f>GT_Spot!T88</f>
        <v>0</v>
      </c>
      <c r="G88">
        <f>PPCL_NG!T88</f>
        <v>30.85</v>
      </c>
      <c r="H88">
        <f>PPCL_Spot!T88</f>
        <v>0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507.70510521090699</v>
      </c>
      <c r="P88" s="77">
        <v>79.42</v>
      </c>
      <c r="Q88" s="77">
        <v>26.470000000000002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346.52000000000004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-166</v>
      </c>
      <c r="AA88" s="117">
        <f>STOA!J88</f>
        <v>1.9200000000000002</v>
      </c>
      <c r="AB88" s="117">
        <f>-STOA!P88</f>
        <v>0</v>
      </c>
      <c r="AC88">
        <f t="shared" si="3"/>
        <v>11.167836726739024</v>
      </c>
      <c r="AD88">
        <f t="shared" si="4"/>
        <v>924.43074941582915</v>
      </c>
      <c r="AE88">
        <f>'IDT-1'!F88</f>
        <v>0</v>
      </c>
      <c r="AF88" s="26"/>
      <c r="AG88">
        <f t="shared" si="5"/>
        <v>924.43074941582915</v>
      </c>
      <c r="AI88" s="75">
        <f>PXIL!J88</f>
        <v>0</v>
      </c>
      <c r="AJ88" s="75">
        <f>PXIL!P88</f>
        <v>0</v>
      </c>
      <c r="AK88" s="75">
        <f>RTM_IEX!J88</f>
        <v>23.91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15.203480931661122</v>
      </c>
      <c r="F89">
        <f>GT_Spot!T89</f>
        <v>0</v>
      </c>
      <c r="G89">
        <f>PPCL_NG!T89</f>
        <v>30.85</v>
      </c>
      <c r="H89">
        <f>PPCL_Spot!T89</f>
        <v>0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445.83470365484777</v>
      </c>
      <c r="P89" s="77">
        <v>79.42</v>
      </c>
      <c r="Q89" s="77">
        <v>7.65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345.29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-124</v>
      </c>
      <c r="AA89" s="117">
        <f>STOA!J89</f>
        <v>1.9200000000000002</v>
      </c>
      <c r="AB89" s="117">
        <f>-STOA!P89</f>
        <v>0</v>
      </c>
      <c r="AC89">
        <f t="shared" si="3"/>
        <v>10.284551837113497</v>
      </c>
      <c r="AD89">
        <f t="shared" si="4"/>
        <v>909.31363274939531</v>
      </c>
      <c r="AE89">
        <f>'IDT-1'!F89</f>
        <v>0</v>
      </c>
      <c r="AF89" s="26"/>
      <c r="AG89">
        <f t="shared" si="5"/>
        <v>909.31363274939531</v>
      </c>
      <c r="AI89" s="75">
        <f>PXIL!J89</f>
        <v>0</v>
      </c>
      <c r="AJ89" s="75">
        <f>PXIL!P89</f>
        <v>0</v>
      </c>
      <c r="AK89" s="75">
        <f>RTM_IEX!J89</f>
        <v>47.83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15.203480931661122</v>
      </c>
      <c r="F90">
        <f>GT_Spot!T90</f>
        <v>0</v>
      </c>
      <c r="G90">
        <f>PPCL_NG!T90</f>
        <v>30.85</v>
      </c>
      <c r="H90">
        <f>PPCL_Spot!T90</f>
        <v>0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441.26586849451451</v>
      </c>
      <c r="P90" s="77">
        <v>79.42</v>
      </c>
      <c r="Q90" s="77">
        <v>7.65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345.33000000000004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-125</v>
      </c>
      <c r="AA90" s="117">
        <f>STOA!J90</f>
        <v>1.9200000000000002</v>
      </c>
      <c r="AB90" s="117">
        <f>-STOA!P90</f>
        <v>0</v>
      </c>
      <c r="AC90">
        <f t="shared" si="3"/>
        <v>9.9589522152247589</v>
      </c>
      <c r="AD90">
        <f t="shared" si="4"/>
        <v>870.63039721095083</v>
      </c>
      <c r="AE90">
        <f>'IDT-1'!F90</f>
        <v>0</v>
      </c>
      <c r="AF90" s="26"/>
      <c r="AG90">
        <f t="shared" si="5"/>
        <v>870.63039721095083</v>
      </c>
      <c r="AI90" s="75">
        <f>PXIL!J90</f>
        <v>0</v>
      </c>
      <c r="AJ90" s="75">
        <f>PXIL!P90</f>
        <v>0</v>
      </c>
      <c r="AK90" s="75">
        <f>RTM_IEX!J90</f>
        <v>14.35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30.85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427.79624466085761</v>
      </c>
      <c r="P91" s="77">
        <v>38.26</v>
      </c>
      <c r="Q91" s="77">
        <v>7.65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296.27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1.9200000000000002</v>
      </c>
      <c r="AB91" s="117">
        <f>-STOA!P91</f>
        <v>0</v>
      </c>
      <c r="AC91">
        <f t="shared" si="3"/>
        <v>7.6800215852141651</v>
      </c>
      <c r="AD91">
        <f t="shared" si="4"/>
        <v>865.04970400730451</v>
      </c>
      <c r="AE91">
        <f>'IDT-1'!F91</f>
        <v>0</v>
      </c>
      <c r="AF91" s="26"/>
      <c r="AG91">
        <f t="shared" si="5"/>
        <v>865.04970400730451</v>
      </c>
      <c r="AI91" s="75">
        <f>PXIL!J91</f>
        <v>0</v>
      </c>
      <c r="AJ91" s="75">
        <f>PXIL!P91</f>
        <v>0</v>
      </c>
      <c r="AK91" s="75">
        <f>RTM_IEX!J91</f>
        <v>4.78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30.85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427.75604248385781</v>
      </c>
      <c r="P92" s="77">
        <v>38.26</v>
      </c>
      <c r="Q92" s="77">
        <v>7.65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248.39000000000001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1.9200000000000002</v>
      </c>
      <c r="AB92" s="117">
        <f>-STOA!P92</f>
        <v>0</v>
      </c>
      <c r="AC92">
        <f t="shared" si="3"/>
        <v>7.3846038060565666</v>
      </c>
      <c r="AD92">
        <f t="shared" si="4"/>
        <v>831.77491960946224</v>
      </c>
      <c r="AE92">
        <f>'IDT-1'!F92</f>
        <v>0</v>
      </c>
      <c r="AF92" s="26"/>
      <c r="AG92">
        <f t="shared" si="5"/>
        <v>831.77491960946224</v>
      </c>
      <c r="AI92" s="75">
        <f>PXIL!J92</f>
        <v>0</v>
      </c>
      <c r="AJ92" s="75">
        <f>PXIL!P92</f>
        <v>0</v>
      </c>
      <c r="AK92" s="75">
        <f>RTM_IEX!J92</f>
        <v>19.13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31.23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428.94043007785785</v>
      </c>
      <c r="P93" s="77">
        <v>38.26</v>
      </c>
      <c r="Q93" s="77">
        <v>7.65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224.37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1.9200000000000002</v>
      </c>
      <c r="AB93" s="117">
        <f>-STOA!P93</f>
        <v>0</v>
      </c>
      <c r="AC93">
        <f t="shared" si="3"/>
        <v>7.0186504168837676</v>
      </c>
      <c r="AD93">
        <f t="shared" si="4"/>
        <v>790.55526059263514</v>
      </c>
      <c r="AE93">
        <f>'IDT-1'!F93</f>
        <v>0</v>
      </c>
      <c r="AF93" s="26"/>
      <c r="AG93">
        <f t="shared" si="5"/>
        <v>790.55526059263514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30.85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428.94043007785785</v>
      </c>
      <c r="P94" s="77">
        <v>38.26</v>
      </c>
      <c r="Q94" s="77">
        <v>7.65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224.25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</v>
      </c>
      <c r="AA94" s="117">
        <f>STOA!J94</f>
        <v>1.9200000000000002</v>
      </c>
      <c r="AB94" s="117">
        <f>-STOA!P94</f>
        <v>0</v>
      </c>
      <c r="AC94">
        <f t="shared" si="3"/>
        <v>7.3200791820169391</v>
      </c>
      <c r="AD94">
        <f t="shared" si="4"/>
        <v>812.45383182750209</v>
      </c>
      <c r="AE94">
        <f>'IDT-1'!F94</f>
        <v>0</v>
      </c>
      <c r="AF94" s="26"/>
      <c r="AG94">
        <f t="shared" si="5"/>
        <v>812.45383182750209</v>
      </c>
      <c r="AI94" s="75">
        <f>PXIL!J94</f>
        <v>0</v>
      </c>
      <c r="AJ94" s="75">
        <f>PXIL!P94</f>
        <v>0</v>
      </c>
      <c r="AK94" s="75">
        <f>RTM_IEX!J94</f>
        <v>28.7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429.30271909840758</v>
      </c>
      <c r="P95" s="77">
        <v>38.26</v>
      </c>
      <c r="Q95" s="77">
        <v>7.65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224.28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-32</v>
      </c>
      <c r="AA95" s="117">
        <f>STOA!J95</f>
        <v>1.9200000000000002</v>
      </c>
      <c r="AB95" s="117">
        <f>-STOA!P95</f>
        <v>0</v>
      </c>
      <c r="AC95">
        <f t="shared" si="3"/>
        <v>7.3905839161968077</v>
      </c>
      <c r="AD95">
        <f t="shared" si="4"/>
        <v>748.07561611387189</v>
      </c>
      <c r="AE95">
        <f>'IDT-1'!F95</f>
        <v>0</v>
      </c>
      <c r="AF95" s="26"/>
      <c r="AG95">
        <f t="shared" si="5"/>
        <v>748.07561611387189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30.85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434.6923366679348</v>
      </c>
      <c r="P96" s="77">
        <v>38.26</v>
      </c>
      <c r="Q96" s="77">
        <v>7.6521622385528545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224.02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-58</v>
      </c>
      <c r="AA96" s="117">
        <f>STOA!J96</f>
        <v>1.9200000000000002</v>
      </c>
      <c r="AB96" s="117">
        <f>-STOA!P96</f>
        <v>0</v>
      </c>
      <c r="AC96">
        <f t="shared" si="3"/>
        <v>7.7040736188630374</v>
      </c>
      <c r="AD96">
        <f t="shared" si="4"/>
        <v>751.24390621928569</v>
      </c>
      <c r="AE96">
        <f>'IDT-1'!F96</f>
        <v>0</v>
      </c>
      <c r="AF96" s="26"/>
      <c r="AG96">
        <f t="shared" si="5"/>
        <v>751.24390621928569</v>
      </c>
      <c r="AI96" s="75">
        <f>PXIL!J96</f>
        <v>0</v>
      </c>
      <c r="AJ96" s="75">
        <f>PXIL!P96</f>
        <v>0</v>
      </c>
      <c r="AK96" s="75">
        <f>RTM_IEX!J96</f>
        <v>14.35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434.69195972575545</v>
      </c>
      <c r="P97" s="77">
        <v>38.26</v>
      </c>
      <c r="Q97" s="77">
        <v>7.6521622385528545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228.12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-82</v>
      </c>
      <c r="AA97" s="117">
        <f>STOA!J97</f>
        <v>1.9200000000000002</v>
      </c>
      <c r="AB97" s="117">
        <f>-STOA!P97</f>
        <v>0</v>
      </c>
      <c r="AC97">
        <f t="shared" si="3"/>
        <v>7.8269453623045466</v>
      </c>
      <c r="AD97">
        <f t="shared" si="4"/>
        <v>716.87065753366483</v>
      </c>
      <c r="AE97">
        <f>'IDT-1'!F97</f>
        <v>0</v>
      </c>
      <c r="AF97" s="26"/>
      <c r="AG97">
        <f t="shared" si="5"/>
        <v>716.87065753366483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435.8998412940561</v>
      </c>
      <c r="P98" s="77">
        <v>38.26</v>
      </c>
      <c r="Q98" s="77">
        <v>7.6521622385528545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228.10999999999999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-104</v>
      </c>
      <c r="AA98" s="117">
        <f>STOA!J98</f>
        <v>1.9200000000000002</v>
      </c>
      <c r="AB98" s="117">
        <f>-STOA!P98</f>
        <v>0</v>
      </c>
      <c r="AC98">
        <f t="shared" si="3"/>
        <v>8.0328055255938899</v>
      </c>
      <c r="AD98">
        <f t="shared" si="4"/>
        <v>695.86267893867614</v>
      </c>
      <c r="AE98">
        <f>'IDT-1'!F98</f>
        <v>0</v>
      </c>
      <c r="AF98" s="26"/>
      <c r="AG98">
        <f t="shared" si="5"/>
        <v>695.86267893867614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0.36831641087968719</v>
      </c>
      <c r="F99">
        <f t="shared" si="6"/>
        <v>0</v>
      </c>
      <c r="G99">
        <f t="shared" si="6"/>
        <v>0.74984662578858452</v>
      </c>
      <c r="H99">
        <f t="shared" si="6"/>
        <v>0</v>
      </c>
      <c r="I99">
        <f t="shared" si="6"/>
        <v>1.5227492466505081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12.281515672507417</v>
      </c>
      <c r="P99" s="77">
        <f t="shared" si="6"/>
        <v>1.5676506172560678</v>
      </c>
      <c r="Q99" s="77">
        <f t="shared" si="6"/>
        <v>0.45697196277040791</v>
      </c>
      <c r="R99" s="80">
        <f>SUM(R3:R98)/4000</f>
        <v>0.19884994371031922</v>
      </c>
      <c r="S99" s="80">
        <f t="shared" si="6"/>
        <v>0</v>
      </c>
      <c r="T99" s="78">
        <f t="shared" si="6"/>
        <v>0.31984499999999999</v>
      </c>
      <c r="U99" s="78">
        <f t="shared" si="6"/>
        <v>7.8996275000000011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5.9069999999999998E-2</v>
      </c>
      <c r="Z99" s="75">
        <f t="shared" si="6"/>
        <v>-2.7586999999999997</v>
      </c>
      <c r="AA99" s="117">
        <f t="shared" si="6"/>
        <v>4.5579999999999954E-2</v>
      </c>
      <c r="AB99" s="117">
        <f t="shared" si="6"/>
        <v>0</v>
      </c>
      <c r="AC99">
        <f t="shared" si="6"/>
        <v>0.2567731742185399</v>
      </c>
      <c r="AD99">
        <f t="shared" si="6"/>
        <v>22.551442305344445</v>
      </c>
      <c r="AE99">
        <f t="shared" si="6"/>
        <v>-0.25405775000000003</v>
      </c>
      <c r="AG99">
        <f t="shared" si="6"/>
        <v>22.297384555344443</v>
      </c>
      <c r="AI99">
        <f t="shared" si="6"/>
        <v>0</v>
      </c>
      <c r="AJ99">
        <f t="shared" si="6"/>
        <v>0</v>
      </c>
      <c r="AK99">
        <f t="shared" si="6"/>
        <v>0.50939249999999991</v>
      </c>
      <c r="AL99">
        <f t="shared" si="6"/>
        <v>-0.41249999999999998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44835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24.782498711762774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0.66326881188389586</v>
      </c>
      <c r="AD3">
        <f>SUM(B3:AB3,AI3:AR3)-AC3</f>
        <v>74.70818708401336</v>
      </c>
      <c r="AE3">
        <f>'IDT-1'!E3</f>
        <v>0</v>
      </c>
      <c r="AF3" s="26"/>
      <c r="AG3">
        <f>SUM(AD3:AF3)</f>
        <v>74.70818708401336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49.39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0.69959082322038346</v>
      </c>
      <c r="AD4">
        <f t="shared" ref="AD4:AD67" si="1">SUM(B4:AB4,AI4:AR4)-AC4</f>
        <v>78.799366360914092</v>
      </c>
      <c r="AE4">
        <f>'IDT-1'!E4</f>
        <v>0</v>
      </c>
      <c r="AF4" s="26"/>
      <c r="AG4">
        <f t="shared" ref="AG4:AG67" si="2">SUM(AD4:AF4)</f>
        <v>78.799366360914092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49.39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0.69959082322038346</v>
      </c>
      <c r="AD5">
        <f t="shared" si="1"/>
        <v>78.799366360914092</v>
      </c>
      <c r="AE5">
        <f>'IDT-1'!E5</f>
        <v>0</v>
      </c>
      <c r="AF5" s="26"/>
      <c r="AG5">
        <f t="shared" si="2"/>
        <v>78.799366360914092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49.39</v>
      </c>
      <c r="H6">
        <f>PPCL_Spot!S6</f>
        <v>0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-25</v>
      </c>
      <c r="AA6" s="117">
        <f>STOA!K6</f>
        <v>0</v>
      </c>
      <c r="AB6" s="117">
        <f>-STOA!Q6</f>
        <v>0</v>
      </c>
      <c r="AC6">
        <f t="shared" si="0"/>
        <v>0.92154401127526642</v>
      </c>
      <c r="AD6">
        <f t="shared" si="1"/>
        <v>53.577413172859217</v>
      </c>
      <c r="AE6">
        <f>'IDT-1'!E6</f>
        <v>0</v>
      </c>
      <c r="AF6" s="26"/>
      <c r="AG6">
        <f t="shared" si="2"/>
        <v>53.577413172859217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49.39</v>
      </c>
      <c r="H7">
        <f>PPCL_Spot!S7</f>
        <v>0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0.69959082322038346</v>
      </c>
      <c r="AD7">
        <f t="shared" si="1"/>
        <v>78.799366360914092</v>
      </c>
      <c r="AE7">
        <f>'IDT-1'!E7</f>
        <v>0</v>
      </c>
      <c r="AF7" s="26"/>
      <c r="AG7">
        <f t="shared" si="2"/>
        <v>78.799366360914092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49.39</v>
      </c>
      <c r="H8">
        <f>PPCL_Spot!S8</f>
        <v>0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19.13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0.86793482322038351</v>
      </c>
      <c r="AD8">
        <f t="shared" si="1"/>
        <v>97.761022360914097</v>
      </c>
      <c r="AE8">
        <f>'IDT-1'!E8</f>
        <v>0</v>
      </c>
      <c r="AF8" s="26"/>
      <c r="AG8">
        <f t="shared" si="2"/>
        <v>97.761022360914097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48.48</v>
      </c>
      <c r="H9">
        <f>PPCL_Spot!S9</f>
        <v>0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0.69158282322038356</v>
      </c>
      <c r="AD9">
        <f t="shared" si="1"/>
        <v>77.8973743609141</v>
      </c>
      <c r="AE9">
        <f>'IDT-1'!E9</f>
        <v>0</v>
      </c>
      <c r="AF9" s="26"/>
      <c r="AG9">
        <f t="shared" si="2"/>
        <v>77.8973743609141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49.9969698806133</v>
      </c>
      <c r="H10">
        <f>PPCL_Spot!S10</f>
        <v>0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0.70493215816978061</v>
      </c>
      <c r="AD10">
        <f t="shared" si="1"/>
        <v>79.400994906578006</v>
      </c>
      <c r="AE10">
        <f>'IDT-1'!E10</f>
        <v>0</v>
      </c>
      <c r="AF10" s="26"/>
      <c r="AG10">
        <f t="shared" si="2"/>
        <v>79.400994906578006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48.78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-25</v>
      </c>
      <c r="AA11" s="117">
        <f>STOA!K11</f>
        <v>0</v>
      </c>
      <c r="AB11" s="117">
        <f>-STOA!Q11</f>
        <v>0</v>
      </c>
      <c r="AC11">
        <f t="shared" si="0"/>
        <v>0.91616475447961565</v>
      </c>
      <c r="AD11">
        <f t="shared" si="1"/>
        <v>52.971513248330915</v>
      </c>
      <c r="AE11">
        <f>'IDT-1'!E11</f>
        <v>0</v>
      </c>
      <c r="AF11" s="26"/>
      <c r="AG11">
        <f t="shared" si="2"/>
        <v>52.971513248330915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48.78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0.69420504420255769</v>
      </c>
      <c r="AD12">
        <f t="shared" si="1"/>
        <v>78.192731796997165</v>
      </c>
      <c r="AE12">
        <f>'IDT-1'!E12</f>
        <v>0</v>
      </c>
      <c r="AF12" s="26"/>
      <c r="AG12">
        <f t="shared" si="2"/>
        <v>78.192731796997165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48.78</v>
      </c>
      <c r="H13">
        <f>PPCL_Spot!S13</f>
        <v>0</v>
      </c>
      <c r="I13">
        <f>Bawana_NG!S13</f>
        <v>27.998720818676045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19.13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0.86254904420255762</v>
      </c>
      <c r="AD13">
        <f t="shared" si="1"/>
        <v>97.15438779699717</v>
      </c>
      <c r="AE13">
        <f>'IDT-1'!E13</f>
        <v>0</v>
      </c>
      <c r="AF13" s="26"/>
      <c r="AG13">
        <f t="shared" si="2"/>
        <v>97.15438779699717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48.78</v>
      </c>
      <c r="H14">
        <f>PPCL_Spot!S14</f>
        <v>0</v>
      </c>
      <c r="I14">
        <f>Bawana_NG!S14</f>
        <v>27.998720818676045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0.69420504420255769</v>
      </c>
      <c r="AD14">
        <f t="shared" si="1"/>
        <v>78.192731796997165</v>
      </c>
      <c r="AE14">
        <f>'IDT-1'!E14</f>
        <v>0</v>
      </c>
      <c r="AF14" s="26"/>
      <c r="AG14">
        <f t="shared" si="2"/>
        <v>78.192731796997165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48.176970001886673</v>
      </c>
      <c r="H15">
        <f>PPCL_Spot!S15</f>
        <v>0</v>
      </c>
      <c r="I15">
        <f>Bawana_NG!S15</f>
        <v>27.998720818676045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0.68889838021916039</v>
      </c>
      <c r="AD15">
        <f t="shared" si="1"/>
        <v>77.595008462867241</v>
      </c>
      <c r="AE15">
        <f>'IDT-1'!E15</f>
        <v>0</v>
      </c>
      <c r="AF15" s="26"/>
      <c r="AG15">
        <f t="shared" si="2"/>
        <v>77.595008462867241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49.39</v>
      </c>
      <c r="H16">
        <f>PPCL_Spot!S16</f>
        <v>0</v>
      </c>
      <c r="I16">
        <f>Bawana_NG!S16</f>
        <v>27.998720818676045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0.92152623225744057</v>
      </c>
      <c r="AD16">
        <f t="shared" si="1"/>
        <v>53.575410608942285</v>
      </c>
      <c r="AE16">
        <f>'IDT-1'!E16</f>
        <v>0</v>
      </c>
      <c r="AF16" s="26"/>
      <c r="AG16">
        <f t="shared" si="2"/>
        <v>53.575410608942285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48.78</v>
      </c>
      <c r="H17">
        <f>PPCL_Spot!S17</f>
        <v>0</v>
      </c>
      <c r="I17">
        <f>Bawana_NG!S17</f>
        <v>27.998720818676045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0.69420504420255769</v>
      </c>
      <c r="AD17">
        <f t="shared" si="1"/>
        <v>78.192731796997165</v>
      </c>
      <c r="AE17">
        <f>'IDT-1'!E17</f>
        <v>0</v>
      </c>
      <c r="AF17" s="26"/>
      <c r="AG17">
        <f t="shared" si="2"/>
        <v>78.192731796997165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48.78</v>
      </c>
      <c r="H18">
        <f>PPCL_Spot!S18</f>
        <v>0</v>
      </c>
      <c r="I18">
        <f>Bawana_NG!S18</f>
        <v>27.998720818676045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18.18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0.85418904420255759</v>
      </c>
      <c r="AD18">
        <f t="shared" si="1"/>
        <v>96.212747796997164</v>
      </c>
      <c r="AE18">
        <f>'IDT-1'!E18</f>
        <v>0</v>
      </c>
      <c r="AF18" s="26"/>
      <c r="AG18">
        <f t="shared" si="2"/>
        <v>96.212747796997164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48.78</v>
      </c>
      <c r="H19">
        <f>PPCL_Spot!S19</f>
        <v>0</v>
      </c>
      <c r="I19">
        <f>Bawana_NG!S19</f>
        <v>27.998720818676045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0.69420504420255769</v>
      </c>
      <c r="AD19">
        <f t="shared" si="1"/>
        <v>78.192731796997165</v>
      </c>
      <c r="AE19">
        <f>'IDT-1'!E19</f>
        <v>0</v>
      </c>
      <c r="AF19" s="26"/>
      <c r="AG19">
        <f t="shared" si="2"/>
        <v>78.192731796997165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48.78</v>
      </c>
      <c r="H20">
        <f>PPCL_Spot!S20</f>
        <v>0</v>
      </c>
      <c r="I20">
        <f>Bawana_NG!S20</f>
        <v>27.998720818676045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0</v>
      </c>
      <c r="AB20" s="117">
        <f>-STOA!Q20</f>
        <v>0</v>
      </c>
      <c r="AC20">
        <f t="shared" si="0"/>
        <v>0.96054886986841725</v>
      </c>
      <c r="AD20">
        <f t="shared" si="1"/>
        <v>47.926387971331309</v>
      </c>
      <c r="AE20">
        <f>'IDT-1'!E20</f>
        <v>0</v>
      </c>
      <c r="AF20" s="26"/>
      <c r="AG20">
        <f t="shared" si="2"/>
        <v>47.926387971331309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48.176970001886673</v>
      </c>
      <c r="H21">
        <f>PPCL_Spot!S21</f>
        <v>0</v>
      </c>
      <c r="I21">
        <f>Bawana_NG!S21</f>
        <v>27.999999999999996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0.68890963701481112</v>
      </c>
      <c r="AD21">
        <f t="shared" si="1"/>
        <v>77.596276387395534</v>
      </c>
      <c r="AE21">
        <f>'IDT-1'!E21</f>
        <v>0</v>
      </c>
      <c r="AF21" s="26"/>
      <c r="AG21">
        <f t="shared" si="2"/>
        <v>77.596276387395534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49.39</v>
      </c>
      <c r="H22">
        <f>PPCL_Spot!S22</f>
        <v>0</v>
      </c>
      <c r="I22">
        <f>Bawana_NG!S22</f>
        <v>28.001482600562881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0.69959734788316175</v>
      </c>
      <c r="AD22">
        <f t="shared" si="1"/>
        <v>78.800101275203403</v>
      </c>
      <c r="AE22">
        <f>'IDT-1'!E22</f>
        <v>0</v>
      </c>
      <c r="AF22" s="26"/>
      <c r="AG22">
        <f t="shared" si="2"/>
        <v>78.800101275203403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48.78</v>
      </c>
      <c r="H23">
        <f>PPCL_Spot!S23</f>
        <v>0</v>
      </c>
      <c r="I23">
        <f>Bawana_NG!S23</f>
        <v>28.001480435577577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19.13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0.86257332883129101</v>
      </c>
      <c r="AD23">
        <f t="shared" si="1"/>
        <v>97.157123129269962</v>
      </c>
      <c r="AE23">
        <f>'IDT-1'!E23</f>
        <v>0</v>
      </c>
      <c r="AF23" s="26"/>
      <c r="AG23">
        <f t="shared" si="2"/>
        <v>97.157123129269962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48.78</v>
      </c>
      <c r="H24">
        <f>PPCL_Spot!S24</f>
        <v>0</v>
      </c>
      <c r="I24">
        <f>Bawana_NG!S24</f>
        <v>28.00294806627906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0.69424224398146417</v>
      </c>
      <c r="AD24">
        <f t="shared" si="1"/>
        <v>78.196921844821276</v>
      </c>
      <c r="AE24">
        <f>'IDT-1'!E24</f>
        <v>0</v>
      </c>
      <c r="AF24" s="26"/>
      <c r="AG24">
        <f t="shared" si="2"/>
        <v>78.196921844821276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48.78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0</v>
      </c>
      <c r="AB25" s="117">
        <f>-STOA!Q25</f>
        <v>0</v>
      </c>
      <c r="AC25">
        <f t="shared" si="0"/>
        <v>0.96056012666406798</v>
      </c>
      <c r="AD25">
        <f t="shared" si="1"/>
        <v>47.927655895859608</v>
      </c>
      <c r="AE25">
        <f>'IDT-1'!E25</f>
        <v>0</v>
      </c>
      <c r="AF25" s="26"/>
      <c r="AG25">
        <f t="shared" si="2"/>
        <v>47.927655895859608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48.78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0.69421630099820841</v>
      </c>
      <c r="AD26">
        <f t="shared" si="1"/>
        <v>78.193999721525472</v>
      </c>
      <c r="AE26">
        <f>'IDT-1'!E26</f>
        <v>0</v>
      </c>
      <c r="AF26" s="26"/>
      <c r="AG26">
        <f t="shared" si="2"/>
        <v>78.193999721525472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48.176970001886673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9.56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0.7730376370148111</v>
      </c>
      <c r="AD27">
        <f t="shared" si="1"/>
        <v>87.072148387395544</v>
      </c>
      <c r="AE27">
        <f>'IDT-1'!E27</f>
        <v>0</v>
      </c>
      <c r="AF27" s="26"/>
      <c r="AG27">
        <f t="shared" si="2"/>
        <v>87.072148387395544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49.39</v>
      </c>
      <c r="H28">
        <f>PPCL_Spot!S28</f>
        <v>0</v>
      </c>
      <c r="I28">
        <f>Bawana_NG!S28</f>
        <v>27.999999999999996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0.69958430099820845</v>
      </c>
      <c r="AD28">
        <f t="shared" si="1"/>
        <v>78.798631721525467</v>
      </c>
      <c r="AE28">
        <f>'IDT-1'!E28</f>
        <v>0</v>
      </c>
      <c r="AF28" s="26"/>
      <c r="AG28">
        <f t="shared" si="2"/>
        <v>78.798631721525467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48.78</v>
      </c>
      <c r="H29">
        <f>PPCL_Spot!S29</f>
        <v>0</v>
      </c>
      <c r="I29">
        <f>Bawana_NG!S29</f>
        <v>27.999999999999993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33.479999999999997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0.98884030099820819</v>
      </c>
      <c r="AD29">
        <f t="shared" si="1"/>
        <v>111.37937572152545</v>
      </c>
      <c r="AE29">
        <f>'IDT-1'!E29</f>
        <v>0</v>
      </c>
      <c r="AF29" s="26"/>
      <c r="AG29">
        <f t="shared" si="2"/>
        <v>111.37937572152545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48.78</v>
      </c>
      <c r="H30">
        <f>PPCL_Spot!S30</f>
        <v>0</v>
      </c>
      <c r="I30">
        <f>Bawana_NG!S30</f>
        <v>27.999999999999993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0</v>
      </c>
      <c r="AB30" s="117">
        <f>-STOA!Q30</f>
        <v>0</v>
      </c>
      <c r="AC30">
        <f t="shared" si="0"/>
        <v>0.78299757622016153</v>
      </c>
      <c r="AD30">
        <f t="shared" si="1"/>
        <v>68.105218446303496</v>
      </c>
      <c r="AE30">
        <f>'IDT-1'!E30</f>
        <v>0</v>
      </c>
      <c r="AF30" s="26"/>
      <c r="AG30">
        <f t="shared" si="2"/>
        <v>68.105218446303496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48.78</v>
      </c>
      <c r="H31">
        <f>PPCL_Spot!S31</f>
        <v>0</v>
      </c>
      <c r="I31">
        <f>Bawana_NG!S31</f>
        <v>27.999999999999993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-5</v>
      </c>
      <c r="AA31" s="117">
        <f>STOA!K31</f>
        <v>0</v>
      </c>
      <c r="AB31" s="117">
        <f>-STOA!Q31</f>
        <v>0</v>
      </c>
      <c r="AC31">
        <f t="shared" si="0"/>
        <v>0.73861346083136015</v>
      </c>
      <c r="AD31">
        <f t="shared" si="1"/>
        <v>73.150343723303124</v>
      </c>
      <c r="AE31">
        <f>'IDT-1'!E31</f>
        <v>0</v>
      </c>
      <c r="AF31" s="26"/>
      <c r="AG31">
        <f t="shared" si="2"/>
        <v>73.150343723303124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48.78</v>
      </c>
      <c r="H32">
        <f>PPCL_Spot!S32</f>
        <v>0</v>
      </c>
      <c r="I32">
        <f>Bawana_NG!S32</f>
        <v>27.999999999999993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43.05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1.0730628232203836</v>
      </c>
      <c r="AD32">
        <f t="shared" si="1"/>
        <v>120.8658943609141</v>
      </c>
      <c r="AE32">
        <f>'IDT-1'!E32</f>
        <v>0</v>
      </c>
      <c r="AF32" s="26"/>
      <c r="AG32">
        <f t="shared" si="2"/>
        <v>120.8658943609141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48.176970001886673</v>
      </c>
      <c r="H33">
        <f>PPCL_Spot!S33</f>
        <v>0</v>
      </c>
      <c r="I33">
        <f>Bawana_NG!S33</f>
        <v>27.999999999999993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0.68891615923698624</v>
      </c>
      <c r="AD33">
        <f t="shared" si="1"/>
        <v>77.597011026784173</v>
      </c>
      <c r="AE33">
        <f>'IDT-1'!E33</f>
        <v>0</v>
      </c>
      <c r="AF33" s="26"/>
      <c r="AG33">
        <f t="shared" si="2"/>
        <v>77.597011026784173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49.39</v>
      </c>
      <c r="H34">
        <f>PPCL_Spot!S34</f>
        <v>0</v>
      </c>
      <c r="I34">
        <f>Bawana_NG!S34</f>
        <v>27.999999999999993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0.69959082322038346</v>
      </c>
      <c r="AD34">
        <f t="shared" si="1"/>
        <v>78.799366360914092</v>
      </c>
      <c r="AE34">
        <f>'IDT-1'!E34</f>
        <v>0</v>
      </c>
      <c r="AF34" s="26"/>
      <c r="AG34">
        <f t="shared" si="2"/>
        <v>78.799366360914092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48.78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2.0660119241081962</v>
      </c>
      <c r="AD35">
        <f t="shared" si="1"/>
        <v>152.35294526002627</v>
      </c>
      <c r="AE35">
        <f>'IDT-1'!E35</f>
        <v>0</v>
      </c>
      <c r="AF35" s="26"/>
      <c r="AG35">
        <f t="shared" si="2"/>
        <v>152.35294526002627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48.78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120.53</v>
      </c>
      <c r="AB36" s="117">
        <f>-STOA!Q36</f>
        <v>0</v>
      </c>
      <c r="AC36">
        <f t="shared" si="0"/>
        <v>1.977230648886243</v>
      </c>
      <c r="AD36">
        <f t="shared" si="1"/>
        <v>162.44172653524825</v>
      </c>
      <c r="AE36">
        <f>'IDT-1'!E36</f>
        <v>0</v>
      </c>
      <c r="AF36" s="26"/>
      <c r="AG36">
        <f t="shared" si="2"/>
        <v>162.44172653524825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48.78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-30</v>
      </c>
      <c r="AA37" s="117">
        <f>STOA!K37</f>
        <v>120.53</v>
      </c>
      <c r="AB37" s="117">
        <f>-STOA!Q37</f>
        <v>0</v>
      </c>
      <c r="AC37">
        <f t="shared" si="0"/>
        <v>1.977230648886243</v>
      </c>
      <c r="AD37">
        <f t="shared" si="1"/>
        <v>162.44172653524825</v>
      </c>
      <c r="AE37">
        <f>'IDT-1'!E37</f>
        <v>0</v>
      </c>
      <c r="AF37" s="26"/>
      <c r="AG37">
        <f t="shared" si="2"/>
        <v>162.44172653524825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1.8188481675392669</v>
      </c>
      <c r="F38">
        <f>GT_Spot!S38</f>
        <v>0</v>
      </c>
      <c r="G38">
        <f>PPCL_NG!S38</f>
        <v>48.78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-85</v>
      </c>
      <c r="AA38" s="117">
        <f>STOA!K38</f>
        <v>120.53</v>
      </c>
      <c r="AB38" s="117">
        <f>-STOA!Q38</f>
        <v>0</v>
      </c>
      <c r="AC38">
        <f t="shared" si="0"/>
        <v>2.4629747032609481</v>
      </c>
      <c r="AD38">
        <f t="shared" si="1"/>
        <v>106.66587346427831</v>
      </c>
      <c r="AE38">
        <f>'IDT-1'!E38</f>
        <v>0</v>
      </c>
      <c r="AF38" s="26"/>
      <c r="AG38">
        <f t="shared" si="2"/>
        <v>106.66587346427831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48.176970001886673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-20</v>
      </c>
      <c r="AA39" s="117">
        <f>STOA!K39</f>
        <v>120.53</v>
      </c>
      <c r="AB39" s="117">
        <f>-STOA!Q39</f>
        <v>0</v>
      </c>
      <c r="AC39">
        <f t="shared" si="0"/>
        <v>1.8829984701221851</v>
      </c>
      <c r="AD39">
        <f t="shared" si="1"/>
        <v>171.91653785695493</v>
      </c>
      <c r="AE39">
        <f>'IDT-1'!E39</f>
        <v>0</v>
      </c>
      <c r="AF39" s="26"/>
      <c r="AG39">
        <f t="shared" si="2"/>
        <v>171.91653785695493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49.39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-20</v>
      </c>
      <c r="AA40" s="117">
        <f>STOA!K40</f>
        <v>120.53</v>
      </c>
      <c r="AB40" s="117">
        <f>-STOA!Q40</f>
        <v>0</v>
      </c>
      <c r="AC40">
        <f t="shared" si="0"/>
        <v>1.8936731341055826</v>
      </c>
      <c r="AD40">
        <f t="shared" si="1"/>
        <v>173.11889319108488</v>
      </c>
      <c r="AE40">
        <f>'IDT-1'!E40</f>
        <v>0</v>
      </c>
      <c r="AF40" s="26"/>
      <c r="AG40">
        <f t="shared" si="2"/>
        <v>173.11889319108488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48.78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-5</v>
      </c>
      <c r="AA41" s="117">
        <f>STOA!K41</f>
        <v>120.53</v>
      </c>
      <c r="AB41" s="117">
        <f>-STOA!Q41</f>
        <v>0</v>
      </c>
      <c r="AC41">
        <f t="shared" si="0"/>
        <v>1.7551332212726525</v>
      </c>
      <c r="AD41">
        <f t="shared" si="1"/>
        <v>187.64743310391779</v>
      </c>
      <c r="AE41">
        <f>'IDT-1'!E41</f>
        <v>0</v>
      </c>
      <c r="AF41" s="26"/>
      <c r="AG41">
        <f t="shared" si="2"/>
        <v>187.64743310391779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48.78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-5</v>
      </c>
      <c r="AA42" s="117">
        <f>STOA!K42</f>
        <v>120.53</v>
      </c>
      <c r="AB42" s="117">
        <f>-STOA!Q42</f>
        <v>0</v>
      </c>
      <c r="AC42">
        <f t="shared" si="0"/>
        <v>1.7551332212726525</v>
      </c>
      <c r="AD42">
        <f t="shared" si="1"/>
        <v>187.64743310391779</v>
      </c>
      <c r="AE42">
        <f>'IDT-1'!E42</f>
        <v>0</v>
      </c>
      <c r="AF42" s="26"/>
      <c r="AG42">
        <f t="shared" si="2"/>
        <v>187.64743310391779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48.78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-45</v>
      </c>
      <c r="AA43" s="117">
        <f>STOA!K43</f>
        <v>120.53</v>
      </c>
      <c r="AB43" s="117">
        <f>-STOA!Q43</f>
        <v>0</v>
      </c>
      <c r="AC43">
        <f t="shared" si="0"/>
        <v>2.1102583221604654</v>
      </c>
      <c r="AD43">
        <f t="shared" si="1"/>
        <v>147.29230800302997</v>
      </c>
      <c r="AE43">
        <f>'IDT-1'!E43</f>
        <v>0</v>
      </c>
      <c r="AF43" s="26"/>
      <c r="AG43">
        <f t="shared" si="2"/>
        <v>147.29230800302997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48.78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120.53</v>
      </c>
      <c r="AB44" s="117">
        <f>-STOA!Q44</f>
        <v>0</v>
      </c>
      <c r="AC44">
        <f t="shared" si="0"/>
        <v>1.7107425836616759</v>
      </c>
      <c r="AD44">
        <f t="shared" si="1"/>
        <v>192.69182374152876</v>
      </c>
      <c r="AE44">
        <f>'IDT-1'!E44</f>
        <v>0</v>
      </c>
      <c r="AF44" s="26"/>
      <c r="AG44">
        <f t="shared" si="2"/>
        <v>192.69182374152876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48.176970001886673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120.53</v>
      </c>
      <c r="AB45" s="117">
        <f>-STOA!Q45</f>
        <v>0</v>
      </c>
      <c r="AC45">
        <f t="shared" si="0"/>
        <v>1.7054359196782787</v>
      </c>
      <c r="AD45">
        <f t="shared" si="1"/>
        <v>192.09410040739883</v>
      </c>
      <c r="AE45">
        <f>'IDT-1'!E45</f>
        <v>0</v>
      </c>
      <c r="AF45" s="26"/>
      <c r="AG45">
        <f t="shared" si="2"/>
        <v>192.09410040739883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49.39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120.53</v>
      </c>
      <c r="AB46" s="117">
        <f>-STOA!Q46</f>
        <v>0</v>
      </c>
      <c r="AC46">
        <f t="shared" si="0"/>
        <v>1.7161105836616761</v>
      </c>
      <c r="AD46">
        <f t="shared" si="1"/>
        <v>193.29645574152877</v>
      </c>
      <c r="AE46">
        <f>'IDT-1'!E46</f>
        <v>0</v>
      </c>
      <c r="AF46" s="26"/>
      <c r="AG46">
        <f t="shared" si="2"/>
        <v>193.29645574152877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49.39</v>
      </c>
      <c r="H47">
        <f>PPCL_Spot!S47</f>
        <v>0</v>
      </c>
      <c r="I47">
        <f>Bawana_NG!S47</f>
        <v>27.999999999999993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62.180000000000007</v>
      </c>
      <c r="AB47" s="117">
        <f>-STOA!Q47</f>
        <v>0</v>
      </c>
      <c r="AC47">
        <f t="shared" si="0"/>
        <v>1.2634385836616757</v>
      </c>
      <c r="AD47">
        <f t="shared" si="1"/>
        <v>142.30912774152875</v>
      </c>
      <c r="AE47">
        <f>'IDT-1'!E47</f>
        <v>0</v>
      </c>
      <c r="AF47" s="26"/>
      <c r="AG47">
        <f t="shared" si="2"/>
        <v>142.30912774152875</v>
      </c>
      <c r="AI47" s="75">
        <f>PXIL!K47</f>
        <v>0</v>
      </c>
      <c r="AJ47" s="75">
        <f>PXIL!Q47</f>
        <v>0</v>
      </c>
      <c r="AK47" s="75">
        <f>RTM_IEX!K47</f>
        <v>1.91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49.39</v>
      </c>
      <c r="H48">
        <f>PPCL_Spot!S48</f>
        <v>0</v>
      </c>
      <c r="I48">
        <f>Bawana_NG!S48</f>
        <v>27.999999999999993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62.169999999999995</v>
      </c>
      <c r="AB48" s="117">
        <f>-STOA!Q48</f>
        <v>0</v>
      </c>
      <c r="AC48">
        <f t="shared" si="0"/>
        <v>1.2633505836616759</v>
      </c>
      <c r="AD48">
        <f t="shared" si="1"/>
        <v>142.29921574152877</v>
      </c>
      <c r="AE48">
        <f>'IDT-1'!E48</f>
        <v>0</v>
      </c>
      <c r="AF48" s="26"/>
      <c r="AG48">
        <f t="shared" si="2"/>
        <v>142.29921574152877</v>
      </c>
      <c r="AI48" s="75">
        <f>PXIL!K48</f>
        <v>0</v>
      </c>
      <c r="AJ48" s="75">
        <f>PXIL!Q48</f>
        <v>0</v>
      </c>
      <c r="AK48" s="75">
        <f>RTM_IEX!K48</f>
        <v>1.91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49.39</v>
      </c>
      <c r="H49">
        <f>PPCL_Spot!S49</f>
        <v>0</v>
      </c>
      <c r="I49">
        <f>Bawana_NG!S49</f>
        <v>27.999999999999993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62.18</v>
      </c>
      <c r="AB49" s="117">
        <f>-STOA!Q49</f>
        <v>0</v>
      </c>
      <c r="AC49">
        <f t="shared" si="0"/>
        <v>1.4149745836616758</v>
      </c>
      <c r="AD49">
        <f t="shared" si="1"/>
        <v>159.37759174152873</v>
      </c>
      <c r="AE49">
        <f>'IDT-1'!E49</f>
        <v>0</v>
      </c>
      <c r="AF49" s="26"/>
      <c r="AG49">
        <f t="shared" si="2"/>
        <v>159.37759174152873</v>
      </c>
      <c r="AI49" s="75">
        <f>PXIL!K49</f>
        <v>0</v>
      </c>
      <c r="AJ49" s="75">
        <f>PXIL!Q49</f>
        <v>0</v>
      </c>
      <c r="AK49" s="75">
        <f>RTM_IEX!K49</f>
        <v>19.13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49.39</v>
      </c>
      <c r="H50">
        <f>PPCL_Spot!S50</f>
        <v>0</v>
      </c>
      <c r="I50">
        <f>Bawana_NG!S50</f>
        <v>27.999999999999993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62.18</v>
      </c>
      <c r="AB50" s="117">
        <f>-STOA!Q50</f>
        <v>0</v>
      </c>
      <c r="AC50">
        <f t="shared" si="0"/>
        <v>1.2634385836616757</v>
      </c>
      <c r="AD50">
        <f t="shared" si="1"/>
        <v>142.30912774152875</v>
      </c>
      <c r="AE50">
        <f>'IDT-1'!E50</f>
        <v>0</v>
      </c>
      <c r="AF50" s="26"/>
      <c r="AG50">
        <f t="shared" si="2"/>
        <v>142.30912774152875</v>
      </c>
      <c r="AI50" s="75">
        <f>PXIL!K50</f>
        <v>0</v>
      </c>
      <c r="AJ50" s="75">
        <f>PXIL!Q50</f>
        <v>0</v>
      </c>
      <c r="AK50" s="75">
        <f>RTM_IEX!K50</f>
        <v>1.91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49.39</v>
      </c>
      <c r="H51">
        <f>PPCL_Spot!S51</f>
        <v>0</v>
      </c>
      <c r="I51">
        <f>Bawana_NG!S51</f>
        <v>27.999999999999993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62.18</v>
      </c>
      <c r="AB51" s="117">
        <f>-STOA!Q51</f>
        <v>0</v>
      </c>
      <c r="AC51">
        <f t="shared" si="0"/>
        <v>1.6254705836616758</v>
      </c>
      <c r="AD51">
        <f t="shared" si="1"/>
        <v>183.08709574152877</v>
      </c>
      <c r="AE51">
        <f>'IDT-1'!E51</f>
        <v>0</v>
      </c>
      <c r="AF51" s="26"/>
      <c r="AG51">
        <f t="shared" si="2"/>
        <v>183.08709574152877</v>
      </c>
      <c r="AI51" s="75">
        <f>PXIL!K51</f>
        <v>0</v>
      </c>
      <c r="AJ51" s="75">
        <f>PXIL!Q51</f>
        <v>0</v>
      </c>
      <c r="AK51" s="75">
        <f>RTM_IEX!K51</f>
        <v>43.05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1.6926516736401671</v>
      </c>
      <c r="F52">
        <f>GT_Spot!S52</f>
        <v>0</v>
      </c>
      <c r="G52">
        <f>PPCL_NG!S52</f>
        <v>48.48</v>
      </c>
      <c r="H52">
        <f>PPCL_Spot!S52</f>
        <v>0</v>
      </c>
      <c r="I52">
        <f>Bawana_NG!S52</f>
        <v>27.999999999999993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62.18</v>
      </c>
      <c r="AB52" s="117">
        <f>-STOA!Q52</f>
        <v>0</v>
      </c>
      <c r="AC52">
        <f t="shared" si="0"/>
        <v>1.2519113347280335</v>
      </c>
      <c r="AD52">
        <f t="shared" si="1"/>
        <v>141.01074033891214</v>
      </c>
      <c r="AE52">
        <f>'IDT-1'!E52</f>
        <v>0</v>
      </c>
      <c r="AF52" s="26"/>
      <c r="AG52">
        <f t="shared" si="2"/>
        <v>141.01074033891214</v>
      </c>
      <c r="AI52" s="75">
        <f>PXIL!K52</f>
        <v>0</v>
      </c>
      <c r="AJ52" s="75">
        <f>PXIL!Q52</f>
        <v>0</v>
      </c>
      <c r="AK52" s="75">
        <f>RTM_IEX!K52</f>
        <v>1.91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1.6926516736401671</v>
      </c>
      <c r="F53">
        <f>GT_Spot!S53</f>
        <v>0</v>
      </c>
      <c r="G53">
        <f>PPCL_NG!S53</f>
        <v>49.39</v>
      </c>
      <c r="H53">
        <f>PPCL_Spot!S53</f>
        <v>0</v>
      </c>
      <c r="I53">
        <f>Bawana_NG!S53</f>
        <v>27.999999999999993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62.179999999999993</v>
      </c>
      <c r="AB53" s="117">
        <f>-STOA!Q53</f>
        <v>0</v>
      </c>
      <c r="AC53">
        <f t="shared" si="0"/>
        <v>1.3693913347280335</v>
      </c>
      <c r="AD53">
        <f t="shared" si="1"/>
        <v>154.24326033891214</v>
      </c>
      <c r="AE53">
        <f>'IDT-1'!E53</f>
        <v>0</v>
      </c>
      <c r="AF53" s="26"/>
      <c r="AG53">
        <f t="shared" si="2"/>
        <v>154.24326033891214</v>
      </c>
      <c r="AI53" s="75">
        <f>PXIL!K53</f>
        <v>0</v>
      </c>
      <c r="AJ53" s="75">
        <f>PXIL!Q53</f>
        <v>0</v>
      </c>
      <c r="AK53" s="75">
        <f>RTM_IEX!K53</f>
        <v>14.35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1.6926516736401671</v>
      </c>
      <c r="F54">
        <f>GT_Spot!S54</f>
        <v>0</v>
      </c>
      <c r="G54">
        <f>PPCL_NG!S54</f>
        <v>49.39</v>
      </c>
      <c r="H54">
        <f>PPCL_Spot!S54</f>
        <v>0</v>
      </c>
      <c r="I54">
        <f>Bawana_NG!S54</f>
        <v>27.999999999999993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62.179999999999993</v>
      </c>
      <c r="AB54" s="117">
        <f>-STOA!Q54</f>
        <v>0</v>
      </c>
      <c r="AC54">
        <f t="shared" si="0"/>
        <v>1.2599193347280335</v>
      </c>
      <c r="AD54">
        <f t="shared" si="1"/>
        <v>141.91273233891212</v>
      </c>
      <c r="AE54">
        <f>'IDT-1'!E54</f>
        <v>0</v>
      </c>
      <c r="AF54" s="26"/>
      <c r="AG54">
        <f t="shared" si="2"/>
        <v>141.91273233891212</v>
      </c>
      <c r="AI54" s="75">
        <f>PXIL!K54</f>
        <v>0</v>
      </c>
      <c r="AJ54" s="75">
        <f>PXIL!Q54</f>
        <v>0</v>
      </c>
      <c r="AK54" s="75">
        <f>RTM_IEX!K54</f>
        <v>1.91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1.6517250392054363</v>
      </c>
      <c r="F55">
        <f>GT_Spot!S55</f>
        <v>0</v>
      </c>
      <c r="G55">
        <f>PPCL_NG!S55</f>
        <v>49.39</v>
      </c>
      <c r="H55">
        <f>PPCL_Spot!S55</f>
        <v>0</v>
      </c>
      <c r="I55">
        <f>Bawana_NG!S55</f>
        <v>27.999999999999993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57.4</v>
      </c>
      <c r="AB55" s="117">
        <f>-STOA!Q55</f>
        <v>0</v>
      </c>
      <c r="AC55">
        <f t="shared" si="0"/>
        <v>1.6216791803450079</v>
      </c>
      <c r="AD55">
        <f t="shared" si="1"/>
        <v>182.66004585886043</v>
      </c>
      <c r="AE55">
        <f>'IDT-1'!E55</f>
        <v>0</v>
      </c>
      <c r="AF55" s="26"/>
      <c r="AG55">
        <f t="shared" si="2"/>
        <v>182.66004585886043</v>
      </c>
      <c r="AI55" s="75">
        <f>PXIL!K55</f>
        <v>0</v>
      </c>
      <c r="AJ55" s="75">
        <f>PXIL!Q55</f>
        <v>0</v>
      </c>
      <c r="AK55" s="75">
        <f>RTM_IEX!K55</f>
        <v>47.84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1.8047120418848166</v>
      </c>
      <c r="F56">
        <f>GT_Spot!S56</f>
        <v>0</v>
      </c>
      <c r="G56">
        <f>PPCL_NG!S56</f>
        <v>49.39</v>
      </c>
      <c r="H56">
        <f>PPCL_Spot!S56</f>
        <v>0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57.400000000000006</v>
      </c>
      <c r="AB56" s="117">
        <f>-STOA!Q56</f>
        <v>0</v>
      </c>
      <c r="AC56">
        <f t="shared" si="0"/>
        <v>1.2188414659685864</v>
      </c>
      <c r="AD56">
        <f t="shared" si="1"/>
        <v>137.28587057591625</v>
      </c>
      <c r="AE56">
        <f>'IDT-1'!E56</f>
        <v>0</v>
      </c>
      <c r="AF56" s="26"/>
      <c r="AG56">
        <f t="shared" si="2"/>
        <v>137.28587057591625</v>
      </c>
      <c r="AI56" s="75">
        <f>PXIL!K56</f>
        <v>0</v>
      </c>
      <c r="AJ56" s="75">
        <f>PXIL!Q56</f>
        <v>0</v>
      </c>
      <c r="AK56" s="75">
        <f>RTM_IEX!K56</f>
        <v>1.91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48.48</v>
      </c>
      <c r="H57">
        <f>PPCL_Spot!S57</f>
        <v>0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57.400000000000006</v>
      </c>
      <c r="AB57" s="117">
        <f>-STOA!Q57</f>
        <v>0</v>
      </c>
      <c r="AC57">
        <f t="shared" si="0"/>
        <v>1.3228385836616758</v>
      </c>
      <c r="AD57">
        <f t="shared" si="1"/>
        <v>148.99972774152874</v>
      </c>
      <c r="AE57">
        <f>'IDT-1'!E57</f>
        <v>0</v>
      </c>
      <c r="AF57" s="26"/>
      <c r="AG57">
        <f t="shared" si="2"/>
        <v>148.99972774152874</v>
      </c>
      <c r="AI57" s="75">
        <f>PXIL!K57</f>
        <v>0</v>
      </c>
      <c r="AJ57" s="75">
        <f>PXIL!Q57</f>
        <v>0</v>
      </c>
      <c r="AK57" s="75">
        <f>RTM_IEX!K57</f>
        <v>14.35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49.39</v>
      </c>
      <c r="H58">
        <f>PPCL_Spot!S58</f>
        <v>0</v>
      </c>
      <c r="I58">
        <f>Bawana_NG!S58</f>
        <v>27.999999999999993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57.39</v>
      </c>
      <c r="AB58" s="117">
        <f>-STOA!Q58</f>
        <v>0</v>
      </c>
      <c r="AC58">
        <f t="shared" si="0"/>
        <v>1.2212865836616758</v>
      </c>
      <c r="AD58">
        <f t="shared" si="1"/>
        <v>137.56127974152875</v>
      </c>
      <c r="AE58">
        <f>'IDT-1'!E58</f>
        <v>0</v>
      </c>
      <c r="AF58" s="26"/>
      <c r="AG58">
        <f t="shared" si="2"/>
        <v>137.56127974152875</v>
      </c>
      <c r="AI58" s="75">
        <f>PXIL!K58</f>
        <v>0</v>
      </c>
      <c r="AJ58" s="75">
        <f>PXIL!Q58</f>
        <v>0</v>
      </c>
      <c r="AK58" s="75">
        <f>RTM_IEX!K58</f>
        <v>1.91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2.0925663251904387</v>
      </c>
      <c r="F59">
        <f>GT_Spot!S59</f>
        <v>0</v>
      </c>
      <c r="G59">
        <f>PPCL_NG!S59</f>
        <v>49.39</v>
      </c>
      <c r="H59">
        <f>PPCL_Spot!S59</f>
        <v>0</v>
      </c>
      <c r="I59">
        <f>Bawana_NG!S59</f>
        <v>27.999999999999993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57.400000000000006</v>
      </c>
      <c r="AB59" s="117">
        <f>-STOA!Q59</f>
        <v>0</v>
      </c>
      <c r="AC59">
        <f t="shared" si="0"/>
        <v>1.5412545836616762</v>
      </c>
      <c r="AD59">
        <f t="shared" si="1"/>
        <v>173.60131174152878</v>
      </c>
      <c r="AE59">
        <f>'IDT-1'!E59</f>
        <v>0</v>
      </c>
      <c r="AF59" s="26"/>
      <c r="AG59">
        <f t="shared" si="2"/>
        <v>173.60131174152878</v>
      </c>
      <c r="AI59" s="75">
        <f>PXIL!K59</f>
        <v>0</v>
      </c>
      <c r="AJ59" s="75">
        <f>PXIL!Q59</f>
        <v>0</v>
      </c>
      <c r="AK59" s="75">
        <f>RTM_IEX!K59</f>
        <v>38.26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2.0925663251904387</v>
      </c>
      <c r="F60">
        <f>GT_Spot!S60</f>
        <v>0</v>
      </c>
      <c r="G60">
        <f>PPCL_NG!S60</f>
        <v>49.39</v>
      </c>
      <c r="H60">
        <f>PPCL_Spot!S60</f>
        <v>0</v>
      </c>
      <c r="I60">
        <f>Bawana_NG!S60</f>
        <v>27.999999999999996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57.39</v>
      </c>
      <c r="AB60" s="117">
        <f>-STOA!Q60</f>
        <v>0</v>
      </c>
      <c r="AC60">
        <f t="shared" si="0"/>
        <v>1.2886945836616759</v>
      </c>
      <c r="AD60">
        <f t="shared" si="1"/>
        <v>145.15387174152875</v>
      </c>
      <c r="AE60">
        <f>'IDT-1'!E60</f>
        <v>0</v>
      </c>
      <c r="AF60" s="26"/>
      <c r="AG60">
        <f t="shared" si="2"/>
        <v>145.15387174152875</v>
      </c>
      <c r="AI60" s="75">
        <f>PXIL!K60</f>
        <v>0</v>
      </c>
      <c r="AJ60" s="75">
        <f>PXIL!Q60</f>
        <v>0</v>
      </c>
      <c r="AK60" s="75">
        <f>RTM_IEX!K60</f>
        <v>9.57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49.39</v>
      </c>
      <c r="H61">
        <f>PPCL_Spot!S61</f>
        <v>0</v>
      </c>
      <c r="I61">
        <f>Bawana_NG!S61</f>
        <v>27.999999999999993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57.4</v>
      </c>
      <c r="AB61" s="117">
        <f>-STOA!Q61</f>
        <v>0</v>
      </c>
      <c r="AC61">
        <f t="shared" si="0"/>
        <v>1.2213745836616758</v>
      </c>
      <c r="AD61">
        <f t="shared" si="1"/>
        <v>137.57119174152874</v>
      </c>
      <c r="AE61">
        <f>'IDT-1'!E61</f>
        <v>0</v>
      </c>
      <c r="AF61" s="26"/>
      <c r="AG61">
        <f t="shared" si="2"/>
        <v>137.57119174152874</v>
      </c>
      <c r="AI61" s="75">
        <f>PXIL!K61</f>
        <v>0</v>
      </c>
      <c r="AJ61" s="75">
        <f>PXIL!Q61</f>
        <v>0</v>
      </c>
      <c r="AK61" s="75">
        <f>RTM_IEX!K61</f>
        <v>1.91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2.0925663251904387</v>
      </c>
      <c r="F62">
        <f>GT_Spot!S62</f>
        <v>0</v>
      </c>
      <c r="G62">
        <f>PPCL_NG!S62</f>
        <v>48.48</v>
      </c>
      <c r="H62">
        <f>PPCL_Spot!S62</f>
        <v>0</v>
      </c>
      <c r="I62">
        <f>Bawana_NG!S62</f>
        <v>27.999999999999996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57.4</v>
      </c>
      <c r="AB62" s="117">
        <f>-STOA!Q62</f>
        <v>0</v>
      </c>
      <c r="AC62">
        <f t="shared" si="0"/>
        <v>1.2133665836616758</v>
      </c>
      <c r="AD62">
        <f t="shared" si="1"/>
        <v>136.66919974152876</v>
      </c>
      <c r="AE62">
        <f>'IDT-1'!E62</f>
        <v>0</v>
      </c>
      <c r="AF62" s="26"/>
      <c r="AG62">
        <f t="shared" si="2"/>
        <v>136.66919974152876</v>
      </c>
      <c r="AI62" s="75">
        <f>PXIL!K62</f>
        <v>0</v>
      </c>
      <c r="AJ62" s="75">
        <f>PXIL!Q62</f>
        <v>0</v>
      </c>
      <c r="AK62" s="75">
        <f>RTM_IEX!K62</f>
        <v>1.91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49.39</v>
      </c>
      <c r="H63">
        <f>PPCL_Spot!S63</f>
        <v>0</v>
      </c>
      <c r="I63">
        <f>Bawana_NG!S63</f>
        <v>27.999999999999996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47.83</v>
      </c>
      <c r="AB63" s="117">
        <f>-STOA!Q63</f>
        <v>0</v>
      </c>
      <c r="AC63">
        <f t="shared" si="0"/>
        <v>1.4991905836616759</v>
      </c>
      <c r="AD63">
        <f t="shared" si="1"/>
        <v>168.86337574152873</v>
      </c>
      <c r="AE63">
        <f>'IDT-1'!E63</f>
        <v>0</v>
      </c>
      <c r="AF63" s="26"/>
      <c r="AG63">
        <f t="shared" si="2"/>
        <v>168.86337574152873</v>
      </c>
      <c r="AI63" s="75">
        <f>PXIL!K63</f>
        <v>0</v>
      </c>
      <c r="AJ63" s="75">
        <f>PXIL!Q63</f>
        <v>0</v>
      </c>
      <c r="AK63" s="75">
        <f>RTM_IEX!K63</f>
        <v>43.05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49.39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47.83</v>
      </c>
      <c r="AB64" s="117">
        <f>-STOA!Q64</f>
        <v>0</v>
      </c>
      <c r="AC64">
        <f t="shared" si="0"/>
        <v>1.1371585836616758</v>
      </c>
      <c r="AD64">
        <f t="shared" si="1"/>
        <v>128.08540774152874</v>
      </c>
      <c r="AE64">
        <f>'IDT-1'!E64</f>
        <v>0</v>
      </c>
      <c r="AF64" s="26"/>
      <c r="AG64">
        <f t="shared" si="2"/>
        <v>128.08540774152874</v>
      </c>
      <c r="AI64" s="75">
        <f>PXIL!K64</f>
        <v>0</v>
      </c>
      <c r="AJ64" s="75">
        <f>PXIL!Q64</f>
        <v>0</v>
      </c>
      <c r="AK64" s="75">
        <f>RTM_IEX!K64</f>
        <v>1.91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49.39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47.83</v>
      </c>
      <c r="AB65" s="117">
        <f>-STOA!Q65</f>
        <v>0</v>
      </c>
      <c r="AC65">
        <f t="shared" si="0"/>
        <v>1.1371585836616758</v>
      </c>
      <c r="AD65">
        <f t="shared" si="1"/>
        <v>128.08540774152874</v>
      </c>
      <c r="AE65">
        <f>'IDT-1'!E65</f>
        <v>0</v>
      </c>
      <c r="AF65" s="26"/>
      <c r="AG65">
        <f t="shared" si="2"/>
        <v>128.08540774152874</v>
      </c>
      <c r="AI65" s="75">
        <f>PXIL!K65</f>
        <v>0</v>
      </c>
      <c r="AJ65" s="75">
        <f>PXIL!Q65</f>
        <v>0</v>
      </c>
      <c r="AK65" s="75">
        <f>RTM_IEX!K65</f>
        <v>1.91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49.39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47.83</v>
      </c>
      <c r="AB66" s="117">
        <f>-STOA!Q66</f>
        <v>0</v>
      </c>
      <c r="AC66">
        <f t="shared" si="0"/>
        <v>1.1371585836616758</v>
      </c>
      <c r="AD66">
        <f t="shared" si="1"/>
        <v>128.08540774152874</v>
      </c>
      <c r="AE66">
        <f>'IDT-1'!E66</f>
        <v>0</v>
      </c>
      <c r="AF66" s="26"/>
      <c r="AG66">
        <f t="shared" si="2"/>
        <v>128.08540774152874</v>
      </c>
      <c r="AI66" s="75">
        <f>PXIL!K66</f>
        <v>0</v>
      </c>
      <c r="AJ66" s="75">
        <f>PXIL!Q66</f>
        <v>0</v>
      </c>
      <c r="AK66" s="75">
        <f>RTM_IEX!K66</f>
        <v>1.91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48.48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120.53</v>
      </c>
      <c r="AB67" s="117">
        <f>-STOA!Q67</f>
        <v>0</v>
      </c>
      <c r="AC67">
        <f t="shared" si="0"/>
        <v>1.8856651341055823</v>
      </c>
      <c r="AD67">
        <f t="shared" si="1"/>
        <v>172.21690119108484</v>
      </c>
      <c r="AE67">
        <f>'IDT-1'!E67</f>
        <v>0</v>
      </c>
      <c r="AF67" s="26"/>
      <c r="AG67">
        <f t="shared" si="2"/>
        <v>172.21690119108484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49.39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1.9824544093275356</v>
      </c>
      <c r="AD68">
        <f t="shared" ref="AD68:AD98" si="4">SUM(B68:AB68,AI68:AR68)-AC68</f>
        <v>163.0301119158629</v>
      </c>
      <c r="AE68">
        <f>'IDT-1'!E68</f>
        <v>0</v>
      </c>
      <c r="AF68" s="26"/>
      <c r="AG68">
        <f t="shared" ref="AG68:AG98" si="5">SUM(AD68:AF68)</f>
        <v>163.0301119158629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49.39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120.53</v>
      </c>
      <c r="AB69" s="117">
        <f>-STOA!Q69</f>
        <v>0</v>
      </c>
      <c r="AC69">
        <f t="shared" si="3"/>
        <v>1.9824544093275356</v>
      </c>
      <c r="AD69">
        <f t="shared" si="4"/>
        <v>163.0301119158629</v>
      </c>
      <c r="AE69">
        <f>'IDT-1'!E69</f>
        <v>0</v>
      </c>
      <c r="AF69" s="26"/>
      <c r="AG69">
        <f t="shared" si="5"/>
        <v>163.0301119158629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49.39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-30</v>
      </c>
      <c r="AA70" s="117">
        <f>STOA!K70</f>
        <v>120.53</v>
      </c>
      <c r="AB70" s="117">
        <f>-STOA!Q70</f>
        <v>0</v>
      </c>
      <c r="AC70">
        <f t="shared" si="3"/>
        <v>1.9824544093275356</v>
      </c>
      <c r="AD70">
        <f t="shared" si="4"/>
        <v>163.0301119158629</v>
      </c>
      <c r="AE70">
        <f>'IDT-1'!E70</f>
        <v>0</v>
      </c>
      <c r="AF70" s="26"/>
      <c r="AG70">
        <f t="shared" si="5"/>
        <v>163.0301119158629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49.39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-30</v>
      </c>
      <c r="AA71" s="117">
        <f>STOA!K71</f>
        <v>120.53</v>
      </c>
      <c r="AB71" s="117">
        <f>-STOA!Q71</f>
        <v>0</v>
      </c>
      <c r="AC71">
        <f t="shared" si="3"/>
        <v>2.3819701478263249</v>
      </c>
      <c r="AD71">
        <f t="shared" si="4"/>
        <v>117.63059617736413</v>
      </c>
      <c r="AE71">
        <f>'IDT-1'!E71</f>
        <v>0</v>
      </c>
      <c r="AF71" s="26"/>
      <c r="AG71">
        <f t="shared" si="5"/>
        <v>117.63059617736413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49.39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120.53</v>
      </c>
      <c r="AB72" s="117">
        <f>-STOA!Q72</f>
        <v>0</v>
      </c>
      <c r="AC72">
        <f t="shared" si="3"/>
        <v>1.9824544093275356</v>
      </c>
      <c r="AD72">
        <f t="shared" si="4"/>
        <v>163.0301119158629</v>
      </c>
      <c r="AE72">
        <f>'IDT-1'!E72</f>
        <v>0</v>
      </c>
      <c r="AF72" s="26"/>
      <c r="AG72">
        <f t="shared" si="5"/>
        <v>163.0301119158629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49.39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120.53</v>
      </c>
      <c r="AB73" s="117">
        <f>-STOA!Q73</f>
        <v>0</v>
      </c>
      <c r="AC73">
        <f t="shared" si="3"/>
        <v>1.9824544093275356</v>
      </c>
      <c r="AD73">
        <f t="shared" si="4"/>
        <v>163.0301119158629</v>
      </c>
      <c r="AE73">
        <f>'IDT-1'!E73</f>
        <v>0</v>
      </c>
      <c r="AF73" s="26"/>
      <c r="AG73">
        <f t="shared" si="5"/>
        <v>163.0301119158629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49.69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120.53</v>
      </c>
      <c r="AB74" s="117">
        <f>-STOA!Q74</f>
        <v>0</v>
      </c>
      <c r="AC74">
        <f t="shared" si="3"/>
        <v>1.9850944093275356</v>
      </c>
      <c r="AD74">
        <f t="shared" si="4"/>
        <v>163.3274719158629</v>
      </c>
      <c r="AE74">
        <f>'IDT-1'!E74</f>
        <v>0</v>
      </c>
      <c r="AF74" s="26"/>
      <c r="AG74">
        <f t="shared" si="5"/>
        <v>163.3274719158629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49.69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120.53</v>
      </c>
      <c r="AB75" s="117">
        <f>-STOA!Q75</f>
        <v>0</v>
      </c>
      <c r="AC75">
        <f t="shared" si="3"/>
        <v>1.9852386488862432</v>
      </c>
      <c r="AD75">
        <f t="shared" si="4"/>
        <v>163.34371853524823</v>
      </c>
      <c r="AE75">
        <f>'IDT-1'!E75</f>
        <v>0</v>
      </c>
      <c r="AF75" s="26"/>
      <c r="AG75">
        <f t="shared" si="5"/>
        <v>163.34371853524823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49.69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120.53</v>
      </c>
      <c r="AB76" s="117">
        <f>-STOA!Q76</f>
        <v>0</v>
      </c>
      <c r="AC76">
        <f t="shared" si="3"/>
        <v>2.4291450249960094</v>
      </c>
      <c r="AD76">
        <f t="shared" si="4"/>
        <v>112.89981215913848</v>
      </c>
      <c r="AE76">
        <f>'IDT-1'!E76</f>
        <v>0</v>
      </c>
      <c r="AF76" s="26"/>
      <c r="AG76">
        <f t="shared" si="5"/>
        <v>112.89981215913848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49.69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120.53</v>
      </c>
      <c r="AB77" s="117">
        <f>-STOA!Q77</f>
        <v>0</v>
      </c>
      <c r="AC77">
        <f t="shared" si="3"/>
        <v>1.9852386488862432</v>
      </c>
      <c r="AD77">
        <f t="shared" si="4"/>
        <v>163.34371853524823</v>
      </c>
      <c r="AE77">
        <f>'IDT-1'!E77</f>
        <v>0</v>
      </c>
      <c r="AF77" s="26"/>
      <c r="AG77">
        <f t="shared" si="5"/>
        <v>163.34371853524823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1.4592121982210926</v>
      </c>
      <c r="F78">
        <f>GT_Spot!S78</f>
        <v>0</v>
      </c>
      <c r="G78">
        <f>PPCL_NG!S78</f>
        <v>48.48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120.53</v>
      </c>
      <c r="AB78" s="117">
        <f>-STOA!Q78</f>
        <v>0</v>
      </c>
      <c r="AC78">
        <f t="shared" si="3"/>
        <v>1.9688728930102055</v>
      </c>
      <c r="AD78">
        <f t="shared" si="4"/>
        <v>161.5003393052109</v>
      </c>
      <c r="AE78">
        <f>'IDT-1'!E78</f>
        <v>0</v>
      </c>
      <c r="AF78" s="26"/>
      <c r="AG78">
        <f t="shared" si="5"/>
        <v>161.5003393052109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2.1082160225236755</v>
      </c>
      <c r="F79">
        <f>GT_Spot!S79</f>
        <v>0</v>
      </c>
      <c r="G79">
        <f>PPCL_NG!S79</f>
        <v>48.48</v>
      </c>
      <c r="H79">
        <f>PPCL_Spot!S79</f>
        <v>0</v>
      </c>
      <c r="I79">
        <f>Bawana_NG!S79</f>
        <v>27.999999999999993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19.13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0.87672830099820831</v>
      </c>
      <c r="AD79">
        <f t="shared" si="4"/>
        <v>98.75148772152545</v>
      </c>
      <c r="AE79">
        <f>'IDT-1'!E79</f>
        <v>0</v>
      </c>
      <c r="AF79" s="26"/>
      <c r="AG79">
        <f t="shared" si="5"/>
        <v>98.75148772152545</v>
      </c>
      <c r="AI79" s="75">
        <f>PXIL!K79</f>
        <v>0</v>
      </c>
      <c r="AJ79" s="75">
        <f>PXIL!Q79</f>
        <v>0</v>
      </c>
      <c r="AK79" s="75">
        <f>RTM_IEX!K79</f>
        <v>1.91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2.1082160225236755</v>
      </c>
      <c r="F80">
        <f>GT_Spot!S80</f>
        <v>0</v>
      </c>
      <c r="G80">
        <f>PPCL_NG!S80</f>
        <v>48.48</v>
      </c>
      <c r="H80">
        <f>PPCL_Spot!S80</f>
        <v>0</v>
      </c>
      <c r="I80">
        <f>Bawana_NG!S80</f>
        <v>27.999999999999993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19.13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1.0704163009982084</v>
      </c>
      <c r="AD80">
        <f t="shared" si="4"/>
        <v>120.56779972152546</v>
      </c>
      <c r="AE80">
        <f>'IDT-1'!E80</f>
        <v>0</v>
      </c>
      <c r="AF80" s="26"/>
      <c r="AG80">
        <f t="shared" si="5"/>
        <v>120.56779972152546</v>
      </c>
      <c r="AI80" s="75">
        <f>PXIL!K80</f>
        <v>0</v>
      </c>
      <c r="AJ80" s="75">
        <f>PXIL!Q80</f>
        <v>0</v>
      </c>
      <c r="AK80" s="75">
        <f>RTM_IEX!K80</f>
        <v>23.92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2.1082160225236755</v>
      </c>
      <c r="F81">
        <f>GT_Spot!S81</f>
        <v>0</v>
      </c>
      <c r="G81">
        <f>PPCL_NG!S81</f>
        <v>49.09</v>
      </c>
      <c r="H81">
        <f>PPCL_Spot!S81</f>
        <v>0</v>
      </c>
      <c r="I81">
        <f>Bawana_NG!S81</f>
        <v>27.999999999999993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19.13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0.88209630099820835</v>
      </c>
      <c r="AD81">
        <f t="shared" si="4"/>
        <v>99.356119721525445</v>
      </c>
      <c r="AE81">
        <f>'IDT-1'!E81</f>
        <v>0</v>
      </c>
      <c r="AF81" s="26"/>
      <c r="AG81">
        <f t="shared" si="5"/>
        <v>99.356119721525445</v>
      </c>
      <c r="AI81" s="75">
        <f>PXIL!K81</f>
        <v>0</v>
      </c>
      <c r="AJ81" s="75">
        <f>PXIL!Q81</f>
        <v>0</v>
      </c>
      <c r="AK81" s="75">
        <f>RTM_IEX!K81</f>
        <v>1.91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2.1082160225236755</v>
      </c>
      <c r="F82">
        <f>GT_Spot!S82</f>
        <v>0</v>
      </c>
      <c r="G82">
        <f>PPCL_NG!S82</f>
        <v>48.48</v>
      </c>
      <c r="H82">
        <f>PPCL_Spot!S82</f>
        <v>0</v>
      </c>
      <c r="I82">
        <f>Bawana_NG!S82</f>
        <v>27.999999999999993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66.959999999999994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1.3228883009982084</v>
      </c>
      <c r="AD82">
        <f t="shared" si="4"/>
        <v>149.00532772152545</v>
      </c>
      <c r="AE82">
        <f>'IDT-1'!E82</f>
        <v>0</v>
      </c>
      <c r="AF82" s="26"/>
      <c r="AG82">
        <f t="shared" si="5"/>
        <v>149.00532772152545</v>
      </c>
      <c r="AI82" s="75">
        <f>PXIL!K82</f>
        <v>0</v>
      </c>
      <c r="AJ82" s="75">
        <f>PXIL!Q82</f>
        <v>0</v>
      </c>
      <c r="AK82" s="75">
        <f>RTM_IEX!K82</f>
        <v>4.78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2.1082160225236755</v>
      </c>
      <c r="F83">
        <f>GT_Spot!S83</f>
        <v>0</v>
      </c>
      <c r="G83">
        <f>PPCL_NG!S83</f>
        <v>48.48</v>
      </c>
      <c r="H83">
        <f>PPCL_Spot!S83</f>
        <v>0</v>
      </c>
      <c r="I83">
        <f>Bawana_NG!S83</f>
        <v>27.999999999999993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19.13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0.87672830099820831</v>
      </c>
      <c r="AD83">
        <f t="shared" si="4"/>
        <v>98.75148772152545</v>
      </c>
      <c r="AE83">
        <f>'IDT-1'!E83</f>
        <v>0</v>
      </c>
      <c r="AF83" s="26"/>
      <c r="AG83">
        <f t="shared" si="5"/>
        <v>98.75148772152545</v>
      </c>
      <c r="AI83" s="75">
        <f>PXIL!K83</f>
        <v>0</v>
      </c>
      <c r="AJ83" s="75">
        <f>PXIL!Q83</f>
        <v>0</v>
      </c>
      <c r="AK83" s="75">
        <f>RTM_IEX!K83</f>
        <v>1.91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2.1082160225236755</v>
      </c>
      <c r="F84">
        <f>GT_Spot!S84</f>
        <v>0</v>
      </c>
      <c r="G84">
        <f>PPCL_NG!S84</f>
        <v>48.48</v>
      </c>
      <c r="H84">
        <f>PPCL_Spot!S84</f>
        <v>0</v>
      </c>
      <c r="I84">
        <f>Bawana_NG!S84</f>
        <v>27.999999999999993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19.13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0.87672830099820831</v>
      </c>
      <c r="AD84">
        <f t="shared" si="4"/>
        <v>98.75148772152545</v>
      </c>
      <c r="AE84">
        <f>'IDT-1'!E84</f>
        <v>0</v>
      </c>
      <c r="AF84" s="26"/>
      <c r="AG84">
        <f t="shared" si="5"/>
        <v>98.75148772152545</v>
      </c>
      <c r="AI84" s="75">
        <f>PXIL!K84</f>
        <v>0</v>
      </c>
      <c r="AJ84" s="75">
        <f>PXIL!Q84</f>
        <v>0</v>
      </c>
      <c r="AK84" s="75">
        <f>RTM_IEX!K84</f>
        <v>1.91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2.1082160225236755</v>
      </c>
      <c r="F85">
        <f>GT_Spot!S85</f>
        <v>0</v>
      </c>
      <c r="G85">
        <f>PPCL_NG!S85</f>
        <v>48.48</v>
      </c>
      <c r="H85">
        <f>PPCL_Spot!S85</f>
        <v>0</v>
      </c>
      <c r="I85">
        <f>Bawana_NG!S85</f>
        <v>27.999999999999993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19.13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0.98620030099820832</v>
      </c>
      <c r="AD85">
        <f t="shared" si="4"/>
        <v>111.08201572152545</v>
      </c>
      <c r="AE85">
        <f>'IDT-1'!E85</f>
        <v>0</v>
      </c>
      <c r="AF85" s="26"/>
      <c r="AG85">
        <f t="shared" si="5"/>
        <v>111.08201572152545</v>
      </c>
      <c r="AI85" s="75">
        <f>PXIL!K85</f>
        <v>0</v>
      </c>
      <c r="AJ85" s="75">
        <f>PXIL!Q85</f>
        <v>0</v>
      </c>
      <c r="AK85" s="75">
        <f>RTM_IEX!K85</f>
        <v>14.35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2.1082160225236755</v>
      </c>
      <c r="F86">
        <f>GT_Spot!S86</f>
        <v>0</v>
      </c>
      <c r="G86">
        <f>PPCL_NG!S86</f>
        <v>48.48</v>
      </c>
      <c r="H86">
        <f>PPCL_Spot!S86</f>
        <v>0</v>
      </c>
      <c r="I86">
        <f>Bawana_NG!S86</f>
        <v>27.999999999999996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19.13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0.90198430099820825</v>
      </c>
      <c r="AD86">
        <f t="shared" si="4"/>
        <v>101.59623172152546</v>
      </c>
      <c r="AE86">
        <f>'IDT-1'!E86</f>
        <v>0</v>
      </c>
      <c r="AF86" s="26"/>
      <c r="AG86">
        <f t="shared" si="5"/>
        <v>101.59623172152546</v>
      </c>
      <c r="AI86" s="75">
        <f>PXIL!K86</f>
        <v>0</v>
      </c>
      <c r="AJ86" s="75">
        <f>PXIL!Q86</f>
        <v>0</v>
      </c>
      <c r="AK86" s="75">
        <f>RTM_IEX!K86</f>
        <v>4.78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2.1082160225236755</v>
      </c>
      <c r="F87">
        <f>GT_Spot!S87</f>
        <v>0</v>
      </c>
      <c r="G87">
        <f>PPCL_NG!S87</f>
        <v>49.09</v>
      </c>
      <c r="H87">
        <f>PPCL_Spot!S87</f>
        <v>0</v>
      </c>
      <c r="I87">
        <f>Bawana_NG!S87</f>
        <v>27.999999999999996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57.39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1.2019763009982085</v>
      </c>
      <c r="AD87">
        <f t="shared" si="4"/>
        <v>135.38623972152547</v>
      </c>
      <c r="AE87">
        <f>'IDT-1'!E87</f>
        <v>0</v>
      </c>
      <c r="AF87" s="26"/>
      <c r="AG87">
        <f t="shared" si="5"/>
        <v>135.38623972152547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2.1082160225236755</v>
      </c>
      <c r="F88">
        <f>GT_Spot!S88</f>
        <v>0</v>
      </c>
      <c r="G88">
        <f>PPCL_NG!S88</f>
        <v>48.48</v>
      </c>
      <c r="H88">
        <f>PPCL_Spot!S88</f>
        <v>0</v>
      </c>
      <c r="I88">
        <f>Bawana_NG!S88</f>
        <v>27.999999999999996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15.3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0.82621630099820831</v>
      </c>
      <c r="AD88">
        <f t="shared" si="4"/>
        <v>93.061999721525453</v>
      </c>
      <c r="AE88">
        <f>'IDT-1'!E88</f>
        <v>0</v>
      </c>
      <c r="AF88" s="26"/>
      <c r="AG88">
        <f t="shared" si="5"/>
        <v>93.061999721525453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2.1082160225236755</v>
      </c>
      <c r="F89">
        <f>GT_Spot!S89</f>
        <v>0</v>
      </c>
      <c r="G89">
        <f>PPCL_NG!S89</f>
        <v>48.48</v>
      </c>
      <c r="H89">
        <f>PPCL_Spot!S89</f>
        <v>0</v>
      </c>
      <c r="I89">
        <f>Bawana_NG!S89</f>
        <v>27.999999999999996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14.35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0.81785630099820827</v>
      </c>
      <c r="AD89">
        <f t="shared" si="4"/>
        <v>92.12035972152546</v>
      </c>
      <c r="AE89">
        <f>'IDT-1'!E89</f>
        <v>0</v>
      </c>
      <c r="AF89" s="26"/>
      <c r="AG89">
        <f t="shared" si="5"/>
        <v>92.12035972152546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48.48</v>
      </c>
      <c r="H90">
        <f>PPCL_Spot!S90</f>
        <v>0</v>
      </c>
      <c r="I90">
        <f>Bawana_NG!S90</f>
        <v>27.999999999999996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14.35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0.81785630099820827</v>
      </c>
      <c r="AD90">
        <f t="shared" si="4"/>
        <v>92.12035972152546</v>
      </c>
      <c r="AE90">
        <f>'IDT-1'!E90</f>
        <v>0</v>
      </c>
      <c r="AF90" s="26"/>
      <c r="AG90">
        <f t="shared" si="5"/>
        <v>92.12035972152546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48.48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4.79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0.73372830099820852</v>
      </c>
      <c r="AD91">
        <f t="shared" si="4"/>
        <v>82.644487721525479</v>
      </c>
      <c r="AE91">
        <f>'IDT-1'!E91</f>
        <v>0</v>
      </c>
      <c r="AF91" s="26"/>
      <c r="AG91">
        <f t="shared" si="5"/>
        <v>82.644487721525479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48.48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43.05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1.0704163009982084</v>
      </c>
      <c r="AD92">
        <f t="shared" si="4"/>
        <v>120.56779972152547</v>
      </c>
      <c r="AE92">
        <f>'IDT-1'!E92</f>
        <v>0</v>
      </c>
      <c r="AF92" s="26"/>
      <c r="AG92">
        <f t="shared" si="5"/>
        <v>120.56779972152547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49.09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1.91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0.71375230099820841</v>
      </c>
      <c r="AD93">
        <f t="shared" si="4"/>
        <v>80.394463721525469</v>
      </c>
      <c r="AE93">
        <f>'IDT-1'!E93</f>
        <v>0</v>
      </c>
      <c r="AF93" s="26"/>
      <c r="AG93">
        <f t="shared" si="5"/>
        <v>80.394463721525469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48.48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1.91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0.70838430099820837</v>
      </c>
      <c r="AD94">
        <f t="shared" si="4"/>
        <v>79.789831721525474</v>
      </c>
      <c r="AE94">
        <f>'IDT-1'!E94</f>
        <v>0</v>
      </c>
      <c r="AF94" s="26"/>
      <c r="AG94">
        <f t="shared" si="5"/>
        <v>79.789831721525474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1.91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0.70838430099820837</v>
      </c>
      <c r="AD95">
        <f t="shared" si="4"/>
        <v>79.789831721525474</v>
      </c>
      <c r="AE95">
        <f>'IDT-1'!E95</f>
        <v>0</v>
      </c>
      <c r="AF95" s="26"/>
      <c r="AG95">
        <f t="shared" si="5"/>
        <v>79.789831721525474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48.48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33.479999999999997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0.98620030099820832</v>
      </c>
      <c r="AD96">
        <f t="shared" si="4"/>
        <v>111.08201572152547</v>
      </c>
      <c r="AE96">
        <f>'IDT-1'!E96</f>
        <v>0</v>
      </c>
      <c r="AF96" s="26"/>
      <c r="AG96">
        <f t="shared" si="5"/>
        <v>111.08201572152547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1.91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0.70838430099820837</v>
      </c>
      <c r="AD97">
        <f t="shared" si="4"/>
        <v>79.789831721525474</v>
      </c>
      <c r="AE97">
        <f>'IDT-1'!E97</f>
        <v>0</v>
      </c>
      <c r="AF97" s="26"/>
      <c r="AG97">
        <f t="shared" si="5"/>
        <v>79.789831721525474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1.91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0.70838430099820837</v>
      </c>
      <c r="AD98">
        <f t="shared" si="4"/>
        <v>79.789831721525474</v>
      </c>
      <c r="AE98">
        <f>'IDT-1'!E98</f>
        <v>0</v>
      </c>
      <c r="AF98" s="26"/>
      <c r="AG98">
        <f t="shared" si="5"/>
        <v>79.789831721525474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4.9743154981413226E-2</v>
      </c>
      <c r="F99">
        <f t="shared" si="6"/>
        <v>0</v>
      </c>
      <c r="G99">
        <f t="shared" si="6"/>
        <v>1.1746471974729815</v>
      </c>
      <c r="H99">
        <f t="shared" si="6"/>
        <v>0</v>
      </c>
      <c r="I99">
        <f t="shared" si="6"/>
        <v>0.64119390450023561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0.13869749999999997</v>
      </c>
      <c r="Z99" s="75">
        <f t="shared" si="6"/>
        <v>-0.19500000000000001</v>
      </c>
      <c r="AA99" s="117">
        <f t="shared" si="6"/>
        <v>1.0101625000000007</v>
      </c>
      <c r="AB99" s="117">
        <f t="shared" si="6"/>
        <v>0</v>
      </c>
      <c r="AC99">
        <f t="shared" si="6"/>
        <v>2.9146777856680971E-2</v>
      </c>
      <c r="AD99">
        <f t="shared" si="6"/>
        <v>2.8435449790979526</v>
      </c>
      <c r="AE99">
        <f t="shared" si="6"/>
        <v>0</v>
      </c>
      <c r="AG99">
        <f t="shared" si="6"/>
        <v>2.8435449790979526</v>
      </c>
      <c r="AI99">
        <f t="shared" si="6"/>
        <v>0</v>
      </c>
      <c r="AJ99">
        <f t="shared" si="6"/>
        <v>0</v>
      </c>
      <c r="AK99">
        <f t="shared" si="6"/>
        <v>7.6997499999999997E-2</v>
      </c>
      <c r="AL99">
        <f t="shared" si="6"/>
        <v>-2.375E-2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5.1512193750878339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0.18120273050077296</v>
      </c>
      <c r="AD3">
        <f>SUM(B3:AB3,AI3:AR3)-AC3</f>
        <v>20.410016644587063</v>
      </c>
      <c r="AE3">
        <f>'IDT-1'!D3</f>
        <v>0</v>
      </c>
      <c r="AF3" s="26"/>
      <c r="AG3">
        <f>SUM(AD3:AF3)</f>
        <v>20.410016644587063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9.8800000000000008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0.18867200000000003</v>
      </c>
      <c r="AD4">
        <f t="shared" ref="AD4:AD67" si="1">SUM(B4:AB4,AI4:AR4)-AC4</f>
        <v>21.251328000000001</v>
      </c>
      <c r="AE4">
        <f>'IDT-1'!D4</f>
        <v>0</v>
      </c>
      <c r="AF4" s="26"/>
      <c r="AG4">
        <f t="shared" ref="AG4:AG67" si="2">SUM(AD4:AF4)</f>
        <v>21.251328000000001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9.8800000000000008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0.18022400000000002</v>
      </c>
      <c r="AD5">
        <f t="shared" si="1"/>
        <v>20.299776000000001</v>
      </c>
      <c r="AE5">
        <f>'IDT-1'!D5</f>
        <v>0</v>
      </c>
      <c r="AF5" s="26"/>
      <c r="AG5">
        <f t="shared" si="2"/>
        <v>20.299776000000001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9.8800000000000008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0.18022400000000002</v>
      </c>
      <c r="AD6">
        <f t="shared" si="1"/>
        <v>20.299776000000001</v>
      </c>
      <c r="AE6">
        <f>'IDT-1'!D6</f>
        <v>0</v>
      </c>
      <c r="AF6" s="26"/>
      <c r="AG6">
        <f t="shared" si="2"/>
        <v>20.299776000000001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9.8800000000000008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0.22228800000000004</v>
      </c>
      <c r="AD7">
        <f t="shared" si="1"/>
        <v>25.037712000000003</v>
      </c>
      <c r="AE7">
        <f>'IDT-1'!D7</f>
        <v>0</v>
      </c>
      <c r="AF7" s="26"/>
      <c r="AG7">
        <f t="shared" si="2"/>
        <v>25.037712000000003</v>
      </c>
      <c r="AI7" s="75">
        <f>PXIL!L7</f>
        <v>0</v>
      </c>
      <c r="AJ7" s="75">
        <f>PXIL!R7</f>
        <v>0</v>
      </c>
      <c r="AK7" s="75">
        <f>RTM_IEX!L7</f>
        <v>4.78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9.8800000000000008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0.18022400000000002</v>
      </c>
      <c r="AD8">
        <f t="shared" si="1"/>
        <v>20.299776000000001</v>
      </c>
      <c r="AE8">
        <f>'IDT-1'!D8</f>
        <v>0</v>
      </c>
      <c r="AF8" s="26"/>
      <c r="AG8">
        <f t="shared" si="2"/>
        <v>20.299776000000001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9.6999999999999993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0.17864000000000002</v>
      </c>
      <c r="AD9">
        <f t="shared" si="1"/>
        <v>20.121359999999999</v>
      </c>
      <c r="AE9">
        <f>'IDT-1'!D9</f>
        <v>0</v>
      </c>
      <c r="AF9" s="26"/>
      <c r="AG9">
        <f t="shared" si="2"/>
        <v>20.121359999999999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9.9993939761226596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0.1812746669898794</v>
      </c>
      <c r="AD10">
        <f t="shared" si="1"/>
        <v>20.418119309132781</v>
      </c>
      <c r="AE10">
        <f>'IDT-1'!D10</f>
        <v>0</v>
      </c>
      <c r="AF10" s="26"/>
      <c r="AG10">
        <f t="shared" si="2"/>
        <v>20.418119309132781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9.76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0.1791656601946183</v>
      </c>
      <c r="AD11">
        <f t="shared" si="1"/>
        <v>20.18056845283019</v>
      </c>
      <c r="AE11">
        <f>'IDT-1'!D11</f>
        <v>0</v>
      </c>
      <c r="AF11" s="26"/>
      <c r="AG11">
        <f t="shared" si="2"/>
        <v>20.18056845283019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9.76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0.1791656601946183</v>
      </c>
      <c r="AD12">
        <f t="shared" si="1"/>
        <v>20.18056845283019</v>
      </c>
      <c r="AE12">
        <f>'IDT-1'!D12</f>
        <v>0</v>
      </c>
      <c r="AF12" s="26"/>
      <c r="AG12">
        <f t="shared" si="2"/>
        <v>20.18056845283019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9.76</v>
      </c>
      <c r="H13">
        <f>PPCL_Spot!R13</f>
        <v>0</v>
      </c>
      <c r="I13">
        <f>Bawana_NG!R13</f>
        <v>5.8197341130248068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0.21286966019461831</v>
      </c>
      <c r="AD13">
        <f t="shared" si="1"/>
        <v>23.976864452830188</v>
      </c>
      <c r="AE13">
        <f>'IDT-1'!D13</f>
        <v>0</v>
      </c>
      <c r="AF13" s="26"/>
      <c r="AG13">
        <f t="shared" si="2"/>
        <v>23.976864452830188</v>
      </c>
      <c r="AI13" s="75">
        <f>PXIL!L13</f>
        <v>0</v>
      </c>
      <c r="AJ13" s="75">
        <f>PXIL!R13</f>
        <v>0</v>
      </c>
      <c r="AK13" s="75">
        <f>RTM_IEX!L13</f>
        <v>3.83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9.76</v>
      </c>
      <c r="H14">
        <f>PPCL_Spot!R14</f>
        <v>0</v>
      </c>
      <c r="I14">
        <f>Bawana_NG!R14</f>
        <v>5.8197341130248068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0.1791656601946183</v>
      </c>
      <c r="AD14">
        <f t="shared" si="1"/>
        <v>20.18056845283019</v>
      </c>
      <c r="AE14">
        <f>'IDT-1'!D14</f>
        <v>0</v>
      </c>
      <c r="AF14" s="26"/>
      <c r="AG14">
        <f t="shared" si="2"/>
        <v>20.18056845283019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9.6393937488208294</v>
      </c>
      <c r="H15">
        <f>PPCL_Spot!R15</f>
        <v>0</v>
      </c>
      <c r="I15">
        <f>Bawana_NG!R15</f>
        <v>5.8197341130248068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0.17810432518424163</v>
      </c>
      <c r="AD15">
        <f t="shared" si="1"/>
        <v>20.061023536661395</v>
      </c>
      <c r="AE15">
        <f>'IDT-1'!D15</f>
        <v>0</v>
      </c>
      <c r="AF15" s="26"/>
      <c r="AG15">
        <f t="shared" si="2"/>
        <v>20.061023536661395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9.8800000000000008</v>
      </c>
      <c r="H16">
        <f>PPCL_Spot!R16</f>
        <v>0</v>
      </c>
      <c r="I16">
        <f>Bawana_NG!R16</f>
        <v>5.8197341130248068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0.18022166019461833</v>
      </c>
      <c r="AD16">
        <f t="shared" si="1"/>
        <v>20.299512452830189</v>
      </c>
      <c r="AE16">
        <f>'IDT-1'!D16</f>
        <v>0</v>
      </c>
      <c r="AF16" s="26"/>
      <c r="AG16">
        <f t="shared" si="2"/>
        <v>20.299512452830189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9.76</v>
      </c>
      <c r="H17">
        <f>PPCL_Spot!R17</f>
        <v>0</v>
      </c>
      <c r="I17">
        <f>Bawana_NG!R17</f>
        <v>5.8197341130248068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0.1791656601946183</v>
      </c>
      <c r="AD17">
        <f t="shared" si="1"/>
        <v>20.18056845283019</v>
      </c>
      <c r="AE17">
        <f>'IDT-1'!D17</f>
        <v>0</v>
      </c>
      <c r="AF17" s="26"/>
      <c r="AG17">
        <f t="shared" si="2"/>
        <v>20.18056845283019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9.76</v>
      </c>
      <c r="H18">
        <f>PPCL_Spot!R18</f>
        <v>0</v>
      </c>
      <c r="I18">
        <f>Bawana_NG!R18</f>
        <v>5.8197341130248068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0.1791656601946183</v>
      </c>
      <c r="AD18">
        <f t="shared" si="1"/>
        <v>20.18056845283019</v>
      </c>
      <c r="AE18">
        <f>'IDT-1'!D18</f>
        <v>0</v>
      </c>
      <c r="AF18" s="26"/>
      <c r="AG18">
        <f t="shared" si="2"/>
        <v>20.18056845283019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9.76</v>
      </c>
      <c r="H19">
        <f>PPCL_Spot!R19</f>
        <v>0</v>
      </c>
      <c r="I19">
        <f>Bawana_NG!R19</f>
        <v>5.8197341130248068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0.22545366019461829</v>
      </c>
      <c r="AD19">
        <f t="shared" si="1"/>
        <v>25.394280452830188</v>
      </c>
      <c r="AE19">
        <f>'IDT-1'!D19</f>
        <v>0</v>
      </c>
      <c r="AF19" s="26"/>
      <c r="AG19">
        <f t="shared" si="2"/>
        <v>25.394280452830188</v>
      </c>
      <c r="AI19" s="75">
        <f>PXIL!L19</f>
        <v>0</v>
      </c>
      <c r="AJ19" s="75">
        <f>PXIL!R19</f>
        <v>0</v>
      </c>
      <c r="AK19" s="75">
        <f>RTM_IEX!L19</f>
        <v>5.26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9.76</v>
      </c>
      <c r="H20">
        <f>PPCL_Spot!R20</f>
        <v>0</v>
      </c>
      <c r="I20">
        <f>Bawana_NG!R20</f>
        <v>5.8197341130248068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0.1791656601946183</v>
      </c>
      <c r="AD20">
        <f t="shared" si="1"/>
        <v>20.18056845283019</v>
      </c>
      <c r="AE20">
        <f>'IDT-1'!D20</f>
        <v>0</v>
      </c>
      <c r="AF20" s="26"/>
      <c r="AG20">
        <f t="shared" si="2"/>
        <v>20.18056845283019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9.6393937488208294</v>
      </c>
      <c r="H21">
        <f>PPCL_Spot!R21</f>
        <v>0</v>
      </c>
      <c r="I21">
        <f>Bawana_NG!R21</f>
        <v>6.8199999999999994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0.18690666498962333</v>
      </c>
      <c r="AD21">
        <f t="shared" si="1"/>
        <v>21.052487083831206</v>
      </c>
      <c r="AE21">
        <f>'IDT-1'!D21</f>
        <v>0</v>
      </c>
      <c r="AF21" s="26"/>
      <c r="AG21">
        <f t="shared" si="2"/>
        <v>21.052487083831206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9.8800000000000008</v>
      </c>
      <c r="H22">
        <f>PPCL_Spot!R22</f>
        <v>0</v>
      </c>
      <c r="I22">
        <f>Bawana_NG!R22</f>
        <v>7.82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0.19782400000000006</v>
      </c>
      <c r="AD22">
        <f t="shared" si="1"/>
        <v>22.282176000000003</v>
      </c>
      <c r="AE22">
        <f>'IDT-1'!D22</f>
        <v>0</v>
      </c>
      <c r="AF22" s="26"/>
      <c r="AG22">
        <f t="shared" si="2"/>
        <v>22.282176000000003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9.76</v>
      </c>
      <c r="H23">
        <f>PPCL_Spot!R23</f>
        <v>0</v>
      </c>
      <c r="I23">
        <f>Bawana_NG!R23</f>
        <v>8.82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0.205568</v>
      </c>
      <c r="AD23">
        <f t="shared" si="1"/>
        <v>23.154432</v>
      </c>
      <c r="AE23">
        <f>'IDT-1'!D23</f>
        <v>0</v>
      </c>
      <c r="AF23" s="26"/>
      <c r="AG23">
        <f t="shared" si="2"/>
        <v>23.154432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9.76</v>
      </c>
      <c r="H24">
        <f>PPCL_Spot!R24</f>
        <v>0</v>
      </c>
      <c r="I24">
        <f>Bawana_NG!R24</f>
        <v>11.82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0.23196800000000001</v>
      </c>
      <c r="AD24">
        <f t="shared" si="1"/>
        <v>26.128032000000001</v>
      </c>
      <c r="AE24">
        <f>'IDT-1'!D24</f>
        <v>0</v>
      </c>
      <c r="AF24" s="26"/>
      <c r="AG24">
        <f t="shared" si="2"/>
        <v>26.128032000000001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9.76</v>
      </c>
      <c r="H25">
        <f>PPCL_Spot!R25</f>
        <v>0</v>
      </c>
      <c r="I25">
        <f>Bawana_NG!R25</f>
        <v>17.82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0.30157600000000001</v>
      </c>
      <c r="AD25">
        <f t="shared" si="1"/>
        <v>33.968423999999999</v>
      </c>
      <c r="AE25">
        <f>'IDT-1'!D25</f>
        <v>0</v>
      </c>
      <c r="AF25" s="26"/>
      <c r="AG25">
        <f t="shared" si="2"/>
        <v>33.968423999999999</v>
      </c>
      <c r="AI25" s="75">
        <f>PXIL!L25</f>
        <v>0</v>
      </c>
      <c r="AJ25" s="75">
        <f>PXIL!R25</f>
        <v>0</v>
      </c>
      <c r="AK25" s="75">
        <f>RTM_IEX!L25</f>
        <v>1.91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9.76</v>
      </c>
      <c r="H26">
        <f>PPCL_Spot!R26</f>
        <v>0</v>
      </c>
      <c r="I26">
        <f>Bawana_NG!R26</f>
        <v>12.82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0.24076800000000001</v>
      </c>
      <c r="AD26">
        <f t="shared" si="1"/>
        <v>27.119232</v>
      </c>
      <c r="AE26">
        <f>'IDT-1'!D26</f>
        <v>0</v>
      </c>
      <c r="AF26" s="26"/>
      <c r="AG26">
        <f t="shared" si="2"/>
        <v>27.119232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9.6393937488208294</v>
      </c>
      <c r="H27">
        <f>PPCL_Spot!R27</f>
        <v>0</v>
      </c>
      <c r="I27">
        <f>Bawana_NG!R27</f>
        <v>7.82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14.35</v>
      </c>
      <c r="AB27" s="117">
        <f>-STOA!R27</f>
        <v>0</v>
      </c>
      <c r="AC27">
        <f t="shared" si="0"/>
        <v>0.27992266498962332</v>
      </c>
      <c r="AD27">
        <f t="shared" si="1"/>
        <v>31.529471083831208</v>
      </c>
      <c r="AE27">
        <f>'IDT-1'!D27</f>
        <v>0</v>
      </c>
      <c r="AF27" s="26"/>
      <c r="AG27">
        <f t="shared" si="2"/>
        <v>31.529471083831208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9.8800000000000008</v>
      </c>
      <c r="H28">
        <f>PPCL_Spot!R28</f>
        <v>0</v>
      </c>
      <c r="I28">
        <f>Bawana_NG!R28</f>
        <v>8.8199999999999985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14.35</v>
      </c>
      <c r="AB28" s="117">
        <f>-STOA!R28</f>
        <v>0</v>
      </c>
      <c r="AC28">
        <f t="shared" si="0"/>
        <v>0.29083999999999999</v>
      </c>
      <c r="AD28">
        <f t="shared" si="1"/>
        <v>32.759159999999994</v>
      </c>
      <c r="AE28">
        <f>'IDT-1'!D28</f>
        <v>0</v>
      </c>
      <c r="AF28" s="26"/>
      <c r="AG28">
        <f t="shared" si="2"/>
        <v>32.759159999999994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9.76</v>
      </c>
      <c r="H29">
        <f>PPCL_Spot!R29</f>
        <v>0</v>
      </c>
      <c r="I29">
        <f>Bawana_NG!R29</f>
        <v>10.819999999999999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14.35</v>
      </c>
      <c r="AB29" s="117">
        <f>-STOA!R29</f>
        <v>0</v>
      </c>
      <c r="AC29">
        <f t="shared" si="0"/>
        <v>0.30738399999999999</v>
      </c>
      <c r="AD29">
        <f t="shared" si="1"/>
        <v>34.622616000000001</v>
      </c>
      <c r="AE29">
        <f>'IDT-1'!D29</f>
        <v>0</v>
      </c>
      <c r="AF29" s="26"/>
      <c r="AG29">
        <f t="shared" si="2"/>
        <v>34.622616000000001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9.76</v>
      </c>
      <c r="H30">
        <f>PPCL_Spot!R30</f>
        <v>0</v>
      </c>
      <c r="I30">
        <f>Bawana_NG!R30</f>
        <v>13.819999999999997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14.35</v>
      </c>
      <c r="AB30" s="117">
        <f>-STOA!R30</f>
        <v>0</v>
      </c>
      <c r="AC30">
        <f t="shared" si="0"/>
        <v>0.33378400000000003</v>
      </c>
      <c r="AD30">
        <f t="shared" si="1"/>
        <v>37.596215999999998</v>
      </c>
      <c r="AE30">
        <f>'IDT-1'!D30</f>
        <v>0</v>
      </c>
      <c r="AF30" s="26"/>
      <c r="AG30">
        <f t="shared" si="2"/>
        <v>37.596215999999998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9.76</v>
      </c>
      <c r="H31">
        <f>PPCL_Spot!R31</f>
        <v>0</v>
      </c>
      <c r="I31">
        <f>Bawana_NG!R31</f>
        <v>19.819999999999997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14.35</v>
      </c>
      <c r="AB31" s="117">
        <f>-STOA!R31</f>
        <v>0</v>
      </c>
      <c r="AC31">
        <f t="shared" si="0"/>
        <v>0.39503200000000005</v>
      </c>
      <c r="AD31">
        <f t="shared" si="1"/>
        <v>44.494968</v>
      </c>
      <c r="AE31">
        <f>'IDT-1'!D31</f>
        <v>0</v>
      </c>
      <c r="AF31" s="26"/>
      <c r="AG31">
        <f t="shared" si="2"/>
        <v>44.494968</v>
      </c>
      <c r="AI31" s="75">
        <f>PXIL!L31</f>
        <v>0</v>
      </c>
      <c r="AJ31" s="75">
        <f>PXIL!R31</f>
        <v>0</v>
      </c>
      <c r="AK31" s="75">
        <f>RTM_IEX!L31</f>
        <v>0.96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9.76</v>
      </c>
      <c r="H32">
        <f>PPCL_Spot!R32</f>
        <v>0</v>
      </c>
      <c r="I32">
        <f>Bawana_NG!R32</f>
        <v>15.819999999999997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14.35</v>
      </c>
      <c r="AB32" s="117">
        <f>-STOA!R32</f>
        <v>0</v>
      </c>
      <c r="AC32">
        <f t="shared" si="0"/>
        <v>0.36026212752219533</v>
      </c>
      <c r="AD32">
        <f t="shared" si="1"/>
        <v>38.569737872477802</v>
      </c>
      <c r="AE32">
        <f>'IDT-1'!D32</f>
        <v>0</v>
      </c>
      <c r="AF32" s="26"/>
      <c r="AG32">
        <f t="shared" si="2"/>
        <v>38.569737872477802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-1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9.6393937488208294</v>
      </c>
      <c r="H33">
        <f>PPCL_Spot!R33</f>
        <v>0</v>
      </c>
      <c r="I33">
        <f>Bawana_NG!R33</f>
        <v>18.819999999999997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14.35</v>
      </c>
      <c r="AB33" s="117">
        <f>-STOA!R33</f>
        <v>0</v>
      </c>
      <c r="AC33">
        <f t="shared" si="0"/>
        <v>0.37672266498962326</v>
      </c>
      <c r="AD33">
        <f t="shared" si="1"/>
        <v>42.432671083831202</v>
      </c>
      <c r="AE33">
        <f>'IDT-1'!D33</f>
        <v>0</v>
      </c>
      <c r="AF33" s="26"/>
      <c r="AG33">
        <f t="shared" si="2"/>
        <v>42.432671083831202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9.8800000000000008</v>
      </c>
      <c r="H34">
        <f>PPCL_Spot!R34</f>
        <v>0</v>
      </c>
      <c r="I34">
        <f>Bawana_NG!R34</f>
        <v>19.819999999999997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14.35</v>
      </c>
      <c r="AB34" s="117">
        <f>-STOA!R34</f>
        <v>0</v>
      </c>
      <c r="AC34">
        <f t="shared" si="0"/>
        <v>0.38763999999999998</v>
      </c>
      <c r="AD34">
        <f t="shared" si="1"/>
        <v>43.66236</v>
      </c>
      <c r="AE34">
        <f>'IDT-1'!D34</f>
        <v>0</v>
      </c>
      <c r="AF34" s="26"/>
      <c r="AG34">
        <f t="shared" si="2"/>
        <v>43.66236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9.76</v>
      </c>
      <c r="H35">
        <f>PPCL_Spot!R35</f>
        <v>0</v>
      </c>
      <c r="I35">
        <f>Bawana_NG!R35</f>
        <v>19.819999999999997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14.35</v>
      </c>
      <c r="AB35" s="117">
        <f>-STOA!R35</f>
        <v>0</v>
      </c>
      <c r="AC35">
        <f t="shared" si="0"/>
        <v>0.38658400000000004</v>
      </c>
      <c r="AD35">
        <f t="shared" si="1"/>
        <v>43.543416000000001</v>
      </c>
      <c r="AE35">
        <f>'IDT-1'!D35</f>
        <v>0</v>
      </c>
      <c r="AF35" s="26"/>
      <c r="AG35">
        <f t="shared" si="2"/>
        <v>43.543416000000001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9.76</v>
      </c>
      <c r="H36">
        <f>PPCL_Spot!R36</f>
        <v>0</v>
      </c>
      <c r="I36">
        <f>Bawana_NG!R36</f>
        <v>20.819999999999997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14.35</v>
      </c>
      <c r="AB36" s="117">
        <f>-STOA!R36</f>
        <v>0</v>
      </c>
      <c r="AC36">
        <f t="shared" si="0"/>
        <v>0.39538400000000001</v>
      </c>
      <c r="AD36">
        <f t="shared" si="1"/>
        <v>44.534616</v>
      </c>
      <c r="AE36">
        <f>'IDT-1'!D36</f>
        <v>0</v>
      </c>
      <c r="AF36" s="26"/>
      <c r="AG36">
        <f t="shared" si="2"/>
        <v>44.534616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9.76</v>
      </c>
      <c r="H37">
        <f>PPCL_Spot!R37</f>
        <v>0</v>
      </c>
      <c r="I37">
        <f>Bawana_NG!R37</f>
        <v>24.819999999999997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14.35</v>
      </c>
      <c r="AB37" s="117">
        <f>-STOA!R37</f>
        <v>0</v>
      </c>
      <c r="AC37">
        <f t="shared" si="0"/>
        <v>0.43903200000000003</v>
      </c>
      <c r="AD37">
        <f t="shared" si="1"/>
        <v>49.450968000000003</v>
      </c>
      <c r="AE37">
        <f>'IDT-1'!D37</f>
        <v>0</v>
      </c>
      <c r="AF37" s="26"/>
      <c r="AG37">
        <f t="shared" si="2"/>
        <v>49.450968000000003</v>
      </c>
      <c r="AI37" s="75">
        <f>PXIL!L37</f>
        <v>0</v>
      </c>
      <c r="AJ37" s="75">
        <f>PXIL!R37</f>
        <v>0</v>
      </c>
      <c r="AK37" s="75">
        <f>RTM_IEX!L37</f>
        <v>0.96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9.76</v>
      </c>
      <c r="H38">
        <f>PPCL_Spot!R38</f>
        <v>0</v>
      </c>
      <c r="I38">
        <f>Bawana_NG!R38</f>
        <v>17.819999999999997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14.35</v>
      </c>
      <c r="AB38" s="117">
        <f>-STOA!R38</f>
        <v>0</v>
      </c>
      <c r="AC38">
        <f t="shared" si="0"/>
        <v>0.36898400000000003</v>
      </c>
      <c r="AD38">
        <f t="shared" si="1"/>
        <v>41.561016000000002</v>
      </c>
      <c r="AE38">
        <f>'IDT-1'!D38</f>
        <v>0</v>
      </c>
      <c r="AF38" s="26"/>
      <c r="AG38">
        <f t="shared" si="2"/>
        <v>41.561016000000002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9.6393937488208294</v>
      </c>
      <c r="H39">
        <f>PPCL_Spot!R39</f>
        <v>0</v>
      </c>
      <c r="I39">
        <f>Bawana_NG!R39</f>
        <v>20.819999999999997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0.39432266498962326</v>
      </c>
      <c r="AD39">
        <f t="shared" si="1"/>
        <v>44.415071083831201</v>
      </c>
      <c r="AE39">
        <f>'IDT-1'!D39</f>
        <v>0</v>
      </c>
      <c r="AF39" s="26"/>
      <c r="AG39">
        <f t="shared" si="2"/>
        <v>44.415071083831201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9.8800000000000008</v>
      </c>
      <c r="H40">
        <f>PPCL_Spot!R40</f>
        <v>0</v>
      </c>
      <c r="I40">
        <f>Bawana_NG!R40</f>
        <v>18.819999999999997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14.35</v>
      </c>
      <c r="AB40" s="117">
        <f>-STOA!R40</f>
        <v>0</v>
      </c>
      <c r="AC40">
        <f t="shared" si="0"/>
        <v>0.37884000000000001</v>
      </c>
      <c r="AD40">
        <f t="shared" si="1"/>
        <v>42.67116</v>
      </c>
      <c r="AE40">
        <f>'IDT-1'!D40</f>
        <v>0</v>
      </c>
      <c r="AF40" s="26"/>
      <c r="AG40">
        <f t="shared" si="2"/>
        <v>42.67116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9.76</v>
      </c>
      <c r="H41">
        <f>PPCL_Spot!R41</f>
        <v>0</v>
      </c>
      <c r="I41">
        <f>Bawana_NG!R41</f>
        <v>18.819999999999997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14.35</v>
      </c>
      <c r="AB41" s="117">
        <f>-STOA!R41</f>
        <v>0</v>
      </c>
      <c r="AC41">
        <f t="shared" si="0"/>
        <v>0.37778400000000001</v>
      </c>
      <c r="AD41">
        <f t="shared" si="1"/>
        <v>42.552216000000001</v>
      </c>
      <c r="AE41">
        <f>'IDT-1'!D41</f>
        <v>0</v>
      </c>
      <c r="AF41" s="26"/>
      <c r="AG41">
        <f t="shared" si="2"/>
        <v>42.552216000000001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9.76</v>
      </c>
      <c r="H42">
        <f>PPCL_Spot!R42</f>
        <v>0</v>
      </c>
      <c r="I42">
        <f>Bawana_NG!R42</f>
        <v>18.819999999999997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14.35</v>
      </c>
      <c r="AB42" s="117">
        <f>-STOA!R42</f>
        <v>0</v>
      </c>
      <c r="AC42">
        <f t="shared" si="0"/>
        <v>0.37778400000000001</v>
      </c>
      <c r="AD42">
        <f t="shared" si="1"/>
        <v>42.552216000000001</v>
      </c>
      <c r="AE42">
        <f>'IDT-1'!D42</f>
        <v>0</v>
      </c>
      <c r="AF42" s="26"/>
      <c r="AG42">
        <f t="shared" si="2"/>
        <v>42.552216000000001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9.76</v>
      </c>
      <c r="H43">
        <f>PPCL_Spot!R43</f>
        <v>0</v>
      </c>
      <c r="I43">
        <f>Bawana_NG!R43</f>
        <v>21.819999999999997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14.35</v>
      </c>
      <c r="AB43" s="117">
        <f>-STOA!R43</f>
        <v>0</v>
      </c>
      <c r="AC43">
        <f t="shared" si="0"/>
        <v>0.41676800000000003</v>
      </c>
      <c r="AD43">
        <f t="shared" si="1"/>
        <v>46.943232000000002</v>
      </c>
      <c r="AE43">
        <f>'IDT-1'!D43</f>
        <v>0</v>
      </c>
      <c r="AF43" s="26"/>
      <c r="AG43">
        <f t="shared" si="2"/>
        <v>46.943232000000002</v>
      </c>
      <c r="AI43" s="75">
        <f>PXIL!L43</f>
        <v>0</v>
      </c>
      <c r="AJ43" s="75">
        <f>PXIL!R43</f>
        <v>0</v>
      </c>
      <c r="AK43" s="75">
        <f>RTM_IEX!L43</f>
        <v>1.43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9.76</v>
      </c>
      <c r="H44">
        <f>PPCL_Spot!R44</f>
        <v>0</v>
      </c>
      <c r="I44">
        <f>Bawana_NG!R44</f>
        <v>14.819999999999997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14.35</v>
      </c>
      <c r="AB44" s="117">
        <f>-STOA!R44</f>
        <v>0</v>
      </c>
      <c r="AC44">
        <f t="shared" si="0"/>
        <v>0.342584</v>
      </c>
      <c r="AD44">
        <f t="shared" si="1"/>
        <v>38.587415999999997</v>
      </c>
      <c r="AE44">
        <f>'IDT-1'!D44</f>
        <v>0</v>
      </c>
      <c r="AF44" s="26"/>
      <c r="AG44">
        <f t="shared" si="2"/>
        <v>38.587415999999997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9.6393937488208294</v>
      </c>
      <c r="H45">
        <f>PPCL_Spot!R45</f>
        <v>0</v>
      </c>
      <c r="I45">
        <f>Bawana_NG!R45</f>
        <v>17.819999999999997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14.35</v>
      </c>
      <c r="AB45" s="117">
        <f>-STOA!R45</f>
        <v>0</v>
      </c>
      <c r="AC45">
        <f t="shared" si="0"/>
        <v>0.36792266498962328</v>
      </c>
      <c r="AD45">
        <f t="shared" si="1"/>
        <v>41.441471083831203</v>
      </c>
      <c r="AE45">
        <f>'IDT-1'!D45</f>
        <v>0</v>
      </c>
      <c r="AF45" s="26"/>
      <c r="AG45">
        <f t="shared" si="2"/>
        <v>41.441471083831203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9.8800000000000008</v>
      </c>
      <c r="H46">
        <f>PPCL_Spot!R46</f>
        <v>0</v>
      </c>
      <c r="I46">
        <f>Bawana_NG!R46</f>
        <v>16.819999999999997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14.35</v>
      </c>
      <c r="AB46" s="117">
        <f>-STOA!R46</f>
        <v>0</v>
      </c>
      <c r="AC46">
        <f t="shared" si="0"/>
        <v>0.36124000000000001</v>
      </c>
      <c r="AD46">
        <f t="shared" si="1"/>
        <v>40.688759999999995</v>
      </c>
      <c r="AE46">
        <f>'IDT-1'!D46</f>
        <v>0</v>
      </c>
      <c r="AF46" s="26"/>
      <c r="AG46">
        <f t="shared" si="2"/>
        <v>40.688759999999995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9.8800000000000008</v>
      </c>
      <c r="H47">
        <f>PPCL_Spot!R47</f>
        <v>0</v>
      </c>
      <c r="I47">
        <f>Bawana_NG!R47</f>
        <v>16.819999999999997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14.35</v>
      </c>
      <c r="AB47" s="117">
        <f>-STOA!R47</f>
        <v>0</v>
      </c>
      <c r="AC47">
        <f t="shared" si="0"/>
        <v>0.36124000000000001</v>
      </c>
      <c r="AD47">
        <f t="shared" si="1"/>
        <v>40.688759999999995</v>
      </c>
      <c r="AE47">
        <f>'IDT-1'!D47</f>
        <v>0</v>
      </c>
      <c r="AF47" s="26"/>
      <c r="AG47">
        <f t="shared" si="2"/>
        <v>40.688759999999995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9.8800000000000008</v>
      </c>
      <c r="H48">
        <f>PPCL_Spot!R48</f>
        <v>0</v>
      </c>
      <c r="I48">
        <f>Bawana_NG!R48</f>
        <v>15.819999999999997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14.35</v>
      </c>
      <c r="AB48" s="117">
        <f>-STOA!R48</f>
        <v>0</v>
      </c>
      <c r="AC48">
        <f t="shared" si="0"/>
        <v>0.35243999999999998</v>
      </c>
      <c r="AD48">
        <f t="shared" si="1"/>
        <v>39.697559999999996</v>
      </c>
      <c r="AE48">
        <f>'IDT-1'!D48</f>
        <v>0</v>
      </c>
      <c r="AF48" s="26"/>
      <c r="AG48">
        <f t="shared" si="2"/>
        <v>39.697559999999996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9.8800000000000008</v>
      </c>
      <c r="H49">
        <f>PPCL_Spot!R49</f>
        <v>0</v>
      </c>
      <c r="I49">
        <f>Bawana_NG!R49</f>
        <v>18.819999999999997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14.35</v>
      </c>
      <c r="AB49" s="117">
        <f>-STOA!R49</f>
        <v>0</v>
      </c>
      <c r="AC49">
        <f t="shared" si="0"/>
        <v>0.41254400000000002</v>
      </c>
      <c r="AD49">
        <f t="shared" si="1"/>
        <v>46.467455999999999</v>
      </c>
      <c r="AE49">
        <f>'IDT-1'!D49</f>
        <v>0</v>
      </c>
      <c r="AF49" s="26"/>
      <c r="AG49">
        <f t="shared" si="2"/>
        <v>46.467455999999999</v>
      </c>
      <c r="AI49" s="75">
        <f>PXIL!L49</f>
        <v>0</v>
      </c>
      <c r="AJ49" s="75">
        <f>PXIL!R49</f>
        <v>0</v>
      </c>
      <c r="AK49" s="75">
        <f>RTM_IEX!L49</f>
        <v>3.83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9.8800000000000008</v>
      </c>
      <c r="H50">
        <f>PPCL_Spot!R50</f>
        <v>0</v>
      </c>
      <c r="I50">
        <f>Bawana_NG!R50</f>
        <v>10.819999999999999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</v>
      </c>
      <c r="AB50" s="117">
        <f>-STOA!R50</f>
        <v>0</v>
      </c>
      <c r="AC50">
        <f t="shared" si="0"/>
        <v>0.30843999999999999</v>
      </c>
      <c r="AD50">
        <f t="shared" si="1"/>
        <v>34.74156</v>
      </c>
      <c r="AE50">
        <f>'IDT-1'!D50</f>
        <v>0</v>
      </c>
      <c r="AF50" s="26"/>
      <c r="AG50">
        <f t="shared" si="2"/>
        <v>34.74156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9.8800000000000008</v>
      </c>
      <c r="H51">
        <f>PPCL_Spot!R51</f>
        <v>0</v>
      </c>
      <c r="I51">
        <f>Bawana_NG!R51</f>
        <v>14.819999999999997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14.35</v>
      </c>
      <c r="AB51" s="117">
        <f>-STOA!R51</f>
        <v>0</v>
      </c>
      <c r="AC51">
        <f t="shared" si="0"/>
        <v>0.34364</v>
      </c>
      <c r="AD51">
        <f t="shared" si="1"/>
        <v>38.706359999999997</v>
      </c>
      <c r="AE51">
        <f>'IDT-1'!D51</f>
        <v>0</v>
      </c>
      <c r="AF51" s="26"/>
      <c r="AG51">
        <f t="shared" si="2"/>
        <v>38.706359999999997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9.6999999999999993</v>
      </c>
      <c r="H52">
        <f>PPCL_Spot!R52</f>
        <v>0</v>
      </c>
      <c r="I52">
        <f>Bawana_NG!R52</f>
        <v>14.819999999999997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14.35</v>
      </c>
      <c r="AB52" s="117">
        <f>-STOA!R52</f>
        <v>0</v>
      </c>
      <c r="AC52">
        <f t="shared" si="0"/>
        <v>0.34205599999999997</v>
      </c>
      <c r="AD52">
        <f t="shared" si="1"/>
        <v>38.527943999999998</v>
      </c>
      <c r="AE52">
        <f>'IDT-1'!D52</f>
        <v>0</v>
      </c>
      <c r="AF52" s="26"/>
      <c r="AG52">
        <f t="shared" si="2"/>
        <v>38.527943999999998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9.8800000000000008</v>
      </c>
      <c r="H53">
        <f>PPCL_Spot!R53</f>
        <v>0</v>
      </c>
      <c r="I53">
        <f>Bawana_NG!R53</f>
        <v>13.819999999999997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14.35</v>
      </c>
      <c r="AB53" s="117">
        <f>-STOA!R53</f>
        <v>0</v>
      </c>
      <c r="AC53">
        <f t="shared" si="0"/>
        <v>0.33483999999999997</v>
      </c>
      <c r="AD53">
        <f t="shared" si="1"/>
        <v>37.715159999999997</v>
      </c>
      <c r="AE53">
        <f>'IDT-1'!D53</f>
        <v>0</v>
      </c>
      <c r="AF53" s="26"/>
      <c r="AG53">
        <f t="shared" si="2"/>
        <v>37.715159999999997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9.8800000000000008</v>
      </c>
      <c r="H54">
        <f>PPCL_Spot!R54</f>
        <v>0</v>
      </c>
      <c r="I54">
        <f>Bawana_NG!R54</f>
        <v>12.819999999999997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14.35</v>
      </c>
      <c r="AB54" s="117">
        <f>-STOA!R54</f>
        <v>0</v>
      </c>
      <c r="AC54">
        <f t="shared" si="0"/>
        <v>0.32604</v>
      </c>
      <c r="AD54">
        <f t="shared" si="1"/>
        <v>36.723959999999998</v>
      </c>
      <c r="AE54">
        <f>'IDT-1'!D54</f>
        <v>0</v>
      </c>
      <c r="AF54" s="26"/>
      <c r="AG54">
        <f t="shared" si="2"/>
        <v>36.723959999999998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9.8800000000000008</v>
      </c>
      <c r="H55">
        <f>PPCL_Spot!R55</f>
        <v>0</v>
      </c>
      <c r="I55">
        <f>Bawana_NG!R55</f>
        <v>17.819999999999997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14.35</v>
      </c>
      <c r="AB55" s="117">
        <f>-STOA!R55</f>
        <v>0</v>
      </c>
      <c r="AC55">
        <f t="shared" si="0"/>
        <v>0.38684799999999997</v>
      </c>
      <c r="AD55">
        <f t="shared" si="1"/>
        <v>43.573151999999993</v>
      </c>
      <c r="AE55">
        <f>'IDT-1'!D55</f>
        <v>0</v>
      </c>
      <c r="AF55" s="26"/>
      <c r="AG55">
        <f t="shared" si="2"/>
        <v>43.573151999999993</v>
      </c>
      <c r="AI55" s="75">
        <f>PXIL!L55</f>
        <v>0</v>
      </c>
      <c r="AJ55" s="75">
        <f>PXIL!R55</f>
        <v>0</v>
      </c>
      <c r="AK55" s="75">
        <f>RTM_IEX!L55</f>
        <v>1.91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9.8800000000000008</v>
      </c>
      <c r="H56">
        <f>PPCL_Spot!R56</f>
        <v>0</v>
      </c>
      <c r="I56">
        <f>Bawana_NG!R56</f>
        <v>10.82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14.35</v>
      </c>
      <c r="AB56" s="117">
        <f>-STOA!R56</f>
        <v>0</v>
      </c>
      <c r="AC56">
        <f t="shared" si="0"/>
        <v>0.30844000000000005</v>
      </c>
      <c r="AD56">
        <f t="shared" si="1"/>
        <v>34.741560000000007</v>
      </c>
      <c r="AE56">
        <f>'IDT-1'!D56</f>
        <v>0</v>
      </c>
      <c r="AF56" s="26"/>
      <c r="AG56">
        <f t="shared" si="2"/>
        <v>34.741560000000007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9.6999999999999993</v>
      </c>
      <c r="H57">
        <f>PPCL_Spot!R57</f>
        <v>0</v>
      </c>
      <c r="I57">
        <f>Bawana_NG!R57</f>
        <v>11.82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14.35</v>
      </c>
      <c r="AB57" s="117">
        <f>-STOA!R57</f>
        <v>0</v>
      </c>
      <c r="AC57">
        <f t="shared" si="0"/>
        <v>0.31565599999999999</v>
      </c>
      <c r="AD57">
        <f t="shared" si="1"/>
        <v>35.554344</v>
      </c>
      <c r="AE57">
        <f>'IDT-1'!D57</f>
        <v>0</v>
      </c>
      <c r="AF57" s="26"/>
      <c r="AG57">
        <f t="shared" si="2"/>
        <v>35.554344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9.8800000000000008</v>
      </c>
      <c r="H58">
        <f>PPCL_Spot!R58</f>
        <v>0</v>
      </c>
      <c r="I58">
        <f>Bawana_NG!R58</f>
        <v>11.819999999999999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14.35</v>
      </c>
      <c r="AB58" s="117">
        <f>-STOA!R58</f>
        <v>0</v>
      </c>
      <c r="AC58">
        <f t="shared" si="0"/>
        <v>0.31723999999999997</v>
      </c>
      <c r="AD58">
        <f t="shared" si="1"/>
        <v>35.732759999999999</v>
      </c>
      <c r="AE58">
        <f>'IDT-1'!D58</f>
        <v>0</v>
      </c>
      <c r="AF58" s="26"/>
      <c r="AG58">
        <f t="shared" si="2"/>
        <v>35.732759999999999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9.8800000000000008</v>
      </c>
      <c r="H59">
        <f>PPCL_Spot!R59</f>
        <v>0</v>
      </c>
      <c r="I59">
        <f>Bawana_NG!R59</f>
        <v>9.8199999999999985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14.35</v>
      </c>
      <c r="AB59" s="117">
        <f>-STOA!R59</f>
        <v>0</v>
      </c>
      <c r="AC59">
        <f t="shared" si="0"/>
        <v>0.29964000000000002</v>
      </c>
      <c r="AD59">
        <f t="shared" si="1"/>
        <v>33.750360000000001</v>
      </c>
      <c r="AE59">
        <f>'IDT-1'!D59</f>
        <v>0</v>
      </c>
      <c r="AF59" s="26"/>
      <c r="AG59">
        <f t="shared" si="2"/>
        <v>33.750360000000001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9.8800000000000008</v>
      </c>
      <c r="H60">
        <f>PPCL_Spot!R60</f>
        <v>0</v>
      </c>
      <c r="I60">
        <f>Bawana_NG!R60</f>
        <v>8.8199999999999985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14.35</v>
      </c>
      <c r="AB60" s="117">
        <f>-STOA!R60</f>
        <v>0</v>
      </c>
      <c r="AC60">
        <f t="shared" si="0"/>
        <v>0.29083999999999999</v>
      </c>
      <c r="AD60">
        <f t="shared" si="1"/>
        <v>32.759159999999994</v>
      </c>
      <c r="AE60">
        <f>'IDT-1'!D60</f>
        <v>0</v>
      </c>
      <c r="AF60" s="26"/>
      <c r="AG60">
        <f t="shared" si="2"/>
        <v>32.759159999999994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9.8800000000000008</v>
      </c>
      <c r="H61">
        <f>PPCL_Spot!R61</f>
        <v>0</v>
      </c>
      <c r="I61">
        <f>Bawana_NG!R61</f>
        <v>12.819999999999997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14.35</v>
      </c>
      <c r="AB61" s="117">
        <f>-STOA!R61</f>
        <v>0</v>
      </c>
      <c r="AC61">
        <f t="shared" si="0"/>
        <v>0.32604</v>
      </c>
      <c r="AD61">
        <f t="shared" si="1"/>
        <v>36.723959999999998</v>
      </c>
      <c r="AE61">
        <f>'IDT-1'!D61</f>
        <v>0</v>
      </c>
      <c r="AF61" s="26"/>
      <c r="AG61">
        <f t="shared" si="2"/>
        <v>36.723959999999998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9.6999999999999993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14.35</v>
      </c>
      <c r="AB62" s="117">
        <f>-STOA!R62</f>
        <v>0</v>
      </c>
      <c r="AC62">
        <f t="shared" si="0"/>
        <v>0.26285599999999998</v>
      </c>
      <c r="AD62">
        <f t="shared" si="1"/>
        <v>29.607143999999998</v>
      </c>
      <c r="AE62">
        <f>'IDT-1'!D62</f>
        <v>0</v>
      </c>
      <c r="AF62" s="26"/>
      <c r="AG62">
        <f t="shared" si="2"/>
        <v>29.607143999999998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9.8800000000000008</v>
      </c>
      <c r="H63">
        <f>PPCL_Spot!R63</f>
        <v>0</v>
      </c>
      <c r="I63">
        <f>Bawana_NG!R63</f>
        <v>6.8199999999999994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14.35</v>
      </c>
      <c r="AB63" s="117">
        <f>-STOA!R63</f>
        <v>0</v>
      </c>
      <c r="AC63">
        <f t="shared" si="0"/>
        <v>0.27323999999999998</v>
      </c>
      <c r="AD63">
        <f t="shared" si="1"/>
        <v>30.776759999999996</v>
      </c>
      <c r="AE63">
        <f>'IDT-1'!D63</f>
        <v>0</v>
      </c>
      <c r="AF63" s="26"/>
      <c r="AG63">
        <f t="shared" si="2"/>
        <v>30.776759999999996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9.8800000000000008</v>
      </c>
      <c r="H64">
        <f>PPCL_Spot!R64</f>
        <v>0</v>
      </c>
      <c r="I64">
        <f>Bawana_NG!R64</f>
        <v>6.8199999999999994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14.35</v>
      </c>
      <c r="AB64" s="117">
        <f>-STOA!R64</f>
        <v>0</v>
      </c>
      <c r="AC64">
        <f t="shared" si="0"/>
        <v>0.27323999999999998</v>
      </c>
      <c r="AD64">
        <f t="shared" si="1"/>
        <v>30.776759999999996</v>
      </c>
      <c r="AE64">
        <f>'IDT-1'!D64</f>
        <v>0</v>
      </c>
      <c r="AF64" s="26"/>
      <c r="AG64">
        <f t="shared" si="2"/>
        <v>30.776759999999996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9.8800000000000008</v>
      </c>
      <c r="H65">
        <f>PPCL_Spot!R65</f>
        <v>0</v>
      </c>
      <c r="I65">
        <f>Bawana_NG!R65</f>
        <v>6.8199999999999994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14.35</v>
      </c>
      <c r="AB65" s="117">
        <f>-STOA!R65</f>
        <v>0</v>
      </c>
      <c r="AC65">
        <f t="shared" si="0"/>
        <v>0.27323999999999998</v>
      </c>
      <c r="AD65">
        <f t="shared" si="1"/>
        <v>30.776759999999996</v>
      </c>
      <c r="AE65">
        <f>'IDT-1'!D65</f>
        <v>0</v>
      </c>
      <c r="AF65" s="26"/>
      <c r="AG65">
        <f t="shared" si="2"/>
        <v>30.776759999999996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9.8800000000000008</v>
      </c>
      <c r="H66">
        <f>PPCL_Spot!R66</f>
        <v>0</v>
      </c>
      <c r="I66">
        <f>Bawana_NG!R66</f>
        <v>6.8199999999999994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14.35</v>
      </c>
      <c r="AB66" s="117">
        <f>-STOA!R66</f>
        <v>0</v>
      </c>
      <c r="AC66">
        <f t="shared" si="0"/>
        <v>0.27323999999999998</v>
      </c>
      <c r="AD66">
        <f t="shared" si="1"/>
        <v>30.776759999999996</v>
      </c>
      <c r="AE66">
        <f>'IDT-1'!D66</f>
        <v>0</v>
      </c>
      <c r="AF66" s="26"/>
      <c r="AG66">
        <f t="shared" si="2"/>
        <v>30.776759999999996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9.6999999999999993</v>
      </c>
      <c r="H67">
        <f>PPCL_Spot!R67</f>
        <v>0</v>
      </c>
      <c r="I67">
        <f>Bawana_NG!R67</f>
        <v>10.819999999999999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14.35</v>
      </c>
      <c r="AB67" s="117">
        <f>-STOA!R67</f>
        <v>0</v>
      </c>
      <c r="AC67">
        <f t="shared" si="0"/>
        <v>0.33211200000000002</v>
      </c>
      <c r="AD67">
        <f t="shared" si="1"/>
        <v>37.407887999999993</v>
      </c>
      <c r="AE67">
        <f>'IDT-1'!D67</f>
        <v>0</v>
      </c>
      <c r="AF67" s="26"/>
      <c r="AG67">
        <f t="shared" si="2"/>
        <v>37.407887999999993</v>
      </c>
      <c r="AI67" s="75">
        <f>PXIL!L67</f>
        <v>0</v>
      </c>
      <c r="AJ67" s="75">
        <f>PXIL!R67</f>
        <v>0</v>
      </c>
      <c r="AK67" s="75">
        <f>RTM_IEX!L67</f>
        <v>2.87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9.8800000000000008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14.35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0.26444000000000001</v>
      </c>
      <c r="AD68">
        <f t="shared" ref="AD68:AD98" si="4">SUM(B68:AB68,AI68:AR68)-AC68</f>
        <v>29.785559999999997</v>
      </c>
      <c r="AE68">
        <f>'IDT-1'!D68</f>
        <v>0</v>
      </c>
      <c r="AF68" s="26"/>
      <c r="AG68">
        <f t="shared" ref="AG68:AG98" si="5">SUM(AD68:AF68)</f>
        <v>29.785559999999997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9.8800000000000008</v>
      </c>
      <c r="H69">
        <f>PPCL_Spot!R69</f>
        <v>0</v>
      </c>
      <c r="I69">
        <f>Bawana_NG!R69</f>
        <v>6.8199999999999994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14.35</v>
      </c>
      <c r="AB69" s="117">
        <f>-STOA!R69</f>
        <v>0</v>
      </c>
      <c r="AC69">
        <f t="shared" si="3"/>
        <v>0.27323999999999998</v>
      </c>
      <c r="AD69">
        <f t="shared" si="4"/>
        <v>30.776759999999996</v>
      </c>
      <c r="AE69">
        <f>'IDT-1'!D69</f>
        <v>0</v>
      </c>
      <c r="AF69" s="26"/>
      <c r="AG69">
        <f t="shared" si="5"/>
        <v>30.776759999999996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9.8800000000000008</v>
      </c>
      <c r="H70">
        <f>PPCL_Spot!R70</f>
        <v>0</v>
      </c>
      <c r="I70">
        <f>Bawana_NG!R70</f>
        <v>7.8199999999999994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14.35</v>
      </c>
      <c r="AB70" s="117">
        <f>-STOA!R70</f>
        <v>0</v>
      </c>
      <c r="AC70">
        <f t="shared" si="3"/>
        <v>0.28204000000000001</v>
      </c>
      <c r="AD70">
        <f t="shared" si="4"/>
        <v>31.767959999999999</v>
      </c>
      <c r="AE70">
        <f>'IDT-1'!D70</f>
        <v>0</v>
      </c>
      <c r="AF70" s="26"/>
      <c r="AG70">
        <f t="shared" si="5"/>
        <v>31.767959999999999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9.8800000000000008</v>
      </c>
      <c r="H71">
        <f>PPCL_Spot!R71</f>
        <v>0</v>
      </c>
      <c r="I71">
        <f>Bawana_NG!R71</f>
        <v>8.8199999999999985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14.35</v>
      </c>
      <c r="AB71" s="117">
        <f>-STOA!R71</f>
        <v>0</v>
      </c>
      <c r="AC71">
        <f t="shared" si="3"/>
        <v>0.29083999999999999</v>
      </c>
      <c r="AD71">
        <f t="shared" si="4"/>
        <v>32.759159999999994</v>
      </c>
      <c r="AE71">
        <f>'IDT-1'!D71</f>
        <v>0</v>
      </c>
      <c r="AF71" s="26"/>
      <c r="AG71">
        <f t="shared" si="5"/>
        <v>32.759159999999994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9.8800000000000008</v>
      </c>
      <c r="H72">
        <f>PPCL_Spot!R72</f>
        <v>0</v>
      </c>
      <c r="I72">
        <f>Bawana_NG!R72</f>
        <v>9.8199999999999985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14.35</v>
      </c>
      <c r="AB72" s="117">
        <f>-STOA!R72</f>
        <v>0</v>
      </c>
      <c r="AC72">
        <f t="shared" si="3"/>
        <v>0.29964000000000002</v>
      </c>
      <c r="AD72">
        <f t="shared" si="4"/>
        <v>33.750360000000001</v>
      </c>
      <c r="AE72">
        <f>'IDT-1'!D72</f>
        <v>0</v>
      </c>
      <c r="AF72" s="26"/>
      <c r="AG72">
        <f t="shared" si="5"/>
        <v>33.750360000000001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9.8800000000000008</v>
      </c>
      <c r="H73">
        <f>PPCL_Spot!R73</f>
        <v>0</v>
      </c>
      <c r="I73">
        <f>Bawana_NG!R73</f>
        <v>14.819999999999997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14.35</v>
      </c>
      <c r="AB73" s="117">
        <f>-STOA!R73</f>
        <v>0</v>
      </c>
      <c r="AC73">
        <f t="shared" si="3"/>
        <v>0.35208800000000001</v>
      </c>
      <c r="AD73">
        <f t="shared" si="4"/>
        <v>39.657911999999996</v>
      </c>
      <c r="AE73">
        <f>'IDT-1'!D73</f>
        <v>0</v>
      </c>
      <c r="AF73" s="26"/>
      <c r="AG73">
        <f t="shared" si="5"/>
        <v>39.657911999999996</v>
      </c>
      <c r="AI73" s="75">
        <f>PXIL!L73</f>
        <v>0</v>
      </c>
      <c r="AJ73" s="75">
        <f>PXIL!R73</f>
        <v>0</v>
      </c>
      <c r="AK73" s="75">
        <f>RTM_IEX!L73</f>
        <v>0.96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9.94</v>
      </c>
      <c r="H74">
        <f>PPCL_Spot!R74</f>
        <v>0</v>
      </c>
      <c r="I74">
        <f>Bawana_NG!R74</f>
        <v>8.8199999999999985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14.35</v>
      </c>
      <c r="AB74" s="117">
        <f>-STOA!R74</f>
        <v>0</v>
      </c>
      <c r="AC74">
        <f t="shared" si="3"/>
        <v>0.29136800000000002</v>
      </c>
      <c r="AD74">
        <f t="shared" si="4"/>
        <v>32.818632000000001</v>
      </c>
      <c r="AE74">
        <f>'IDT-1'!D74</f>
        <v>0</v>
      </c>
      <c r="AF74" s="26"/>
      <c r="AG74">
        <f t="shared" si="5"/>
        <v>32.818632000000001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9.94</v>
      </c>
      <c r="H75">
        <f>PPCL_Spot!R75</f>
        <v>0</v>
      </c>
      <c r="I75">
        <f>Bawana_NG!R75</f>
        <v>11.819999999999999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0.31776799999999999</v>
      </c>
      <c r="AD75">
        <f t="shared" si="4"/>
        <v>35.792231999999998</v>
      </c>
      <c r="AE75">
        <f>'IDT-1'!D75</f>
        <v>0</v>
      </c>
      <c r="AF75" s="26"/>
      <c r="AG75">
        <f t="shared" si="5"/>
        <v>35.792231999999998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9.94</v>
      </c>
      <c r="H76">
        <f>PPCL_Spot!R76</f>
        <v>0</v>
      </c>
      <c r="I76">
        <f>Bawana_NG!R76</f>
        <v>11.819999999999999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0.31776799999999999</v>
      </c>
      <c r="AD76">
        <f t="shared" si="4"/>
        <v>35.792231999999998</v>
      </c>
      <c r="AE76">
        <f>'IDT-1'!D76</f>
        <v>0</v>
      </c>
      <c r="AF76" s="26"/>
      <c r="AG76">
        <f t="shared" si="5"/>
        <v>35.792231999999998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9.48</v>
      </c>
      <c r="H77">
        <f>PPCL_Spot!R77</f>
        <v>0</v>
      </c>
      <c r="I77">
        <f>Bawana_NG!R77</f>
        <v>11.819999999999999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0.31372</v>
      </c>
      <c r="AD77">
        <f t="shared" si="4"/>
        <v>35.336280000000002</v>
      </c>
      <c r="AE77">
        <f>'IDT-1'!D77</f>
        <v>0</v>
      </c>
      <c r="AF77" s="26"/>
      <c r="AG77">
        <f t="shared" si="5"/>
        <v>35.336280000000002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11.819999999999999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0.30949600000000005</v>
      </c>
      <c r="AD78">
        <f t="shared" si="4"/>
        <v>34.860503999999999</v>
      </c>
      <c r="AE78">
        <f>'IDT-1'!D78</f>
        <v>0</v>
      </c>
      <c r="AF78" s="26"/>
      <c r="AG78">
        <f t="shared" si="5"/>
        <v>34.860503999999999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9.6999999999999993</v>
      </c>
      <c r="H79">
        <f>PPCL_Spot!R79</f>
        <v>0</v>
      </c>
      <c r="I79">
        <f>Bawana_NG!R79</f>
        <v>16.819999999999997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0.36810399999999999</v>
      </c>
      <c r="AD79">
        <f t="shared" si="4"/>
        <v>41.461895999999996</v>
      </c>
      <c r="AE79">
        <f>'IDT-1'!D79</f>
        <v>0</v>
      </c>
      <c r="AF79" s="26"/>
      <c r="AG79">
        <f t="shared" si="5"/>
        <v>41.461895999999996</v>
      </c>
      <c r="AI79" s="75">
        <f>PXIL!L79</f>
        <v>0</v>
      </c>
      <c r="AJ79" s="75">
        <f>PXIL!R79</f>
        <v>0</v>
      </c>
      <c r="AK79" s="75">
        <f>RTM_IEX!L79</f>
        <v>0.96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9.6999999999999993</v>
      </c>
      <c r="H80">
        <f>PPCL_Spot!R80</f>
        <v>0</v>
      </c>
      <c r="I80">
        <f>Bawana_NG!R80</f>
        <v>9.8199999999999985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0.29805599999999999</v>
      </c>
      <c r="AD80">
        <f t="shared" si="4"/>
        <v>33.571943999999995</v>
      </c>
      <c r="AE80">
        <f>'IDT-1'!D80</f>
        <v>0</v>
      </c>
      <c r="AF80" s="26"/>
      <c r="AG80">
        <f t="shared" si="5"/>
        <v>33.571943999999995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9.82</v>
      </c>
      <c r="H81">
        <f>PPCL_Spot!R81</f>
        <v>0</v>
      </c>
      <c r="I81">
        <f>Bawana_NG!R81</f>
        <v>10.819999999999999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0.30791200000000002</v>
      </c>
      <c r="AD81">
        <f t="shared" si="4"/>
        <v>34.682088</v>
      </c>
      <c r="AE81">
        <f>'IDT-1'!D81</f>
        <v>0</v>
      </c>
      <c r="AF81" s="26"/>
      <c r="AG81">
        <f t="shared" si="5"/>
        <v>34.682088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9.6999999999999993</v>
      </c>
      <c r="H82">
        <f>PPCL_Spot!R82</f>
        <v>0</v>
      </c>
      <c r="I82">
        <f>Bawana_NG!R82</f>
        <v>10.819999999999999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0.30685600000000002</v>
      </c>
      <c r="AD82">
        <f t="shared" si="4"/>
        <v>34.563143999999994</v>
      </c>
      <c r="AE82">
        <f>'IDT-1'!D82</f>
        <v>0</v>
      </c>
      <c r="AF82" s="26"/>
      <c r="AG82">
        <f t="shared" si="5"/>
        <v>34.563143999999994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9.6999999999999993</v>
      </c>
      <c r="H83">
        <f>PPCL_Spot!R83</f>
        <v>0</v>
      </c>
      <c r="I83">
        <f>Bawana_NG!R83</f>
        <v>9.8199999999999985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0.29805599999999999</v>
      </c>
      <c r="AD83">
        <f t="shared" si="4"/>
        <v>33.571943999999995</v>
      </c>
      <c r="AE83">
        <f>'IDT-1'!D83</f>
        <v>0</v>
      </c>
      <c r="AF83" s="26"/>
      <c r="AG83">
        <f t="shared" si="5"/>
        <v>33.571943999999995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9.6999999999999993</v>
      </c>
      <c r="H84">
        <f>PPCL_Spot!R84</f>
        <v>0</v>
      </c>
      <c r="I84">
        <f>Bawana_NG!R84</f>
        <v>9.8199999999999985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0.29805599999999999</v>
      </c>
      <c r="AD84">
        <f t="shared" si="4"/>
        <v>33.571943999999995</v>
      </c>
      <c r="AE84">
        <f>'IDT-1'!D84</f>
        <v>0</v>
      </c>
      <c r="AF84" s="26"/>
      <c r="AG84">
        <f t="shared" si="5"/>
        <v>33.571943999999995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9.6999999999999993</v>
      </c>
      <c r="H85">
        <f>PPCL_Spot!R85</f>
        <v>0</v>
      </c>
      <c r="I85">
        <f>Bawana_NG!R85</f>
        <v>14.819999999999997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0.38834399999999997</v>
      </c>
      <c r="AD85">
        <f t="shared" si="4"/>
        <v>43.741655999999999</v>
      </c>
      <c r="AE85">
        <f>'IDT-1'!D85</f>
        <v>0</v>
      </c>
      <c r="AF85" s="26"/>
      <c r="AG85">
        <f t="shared" si="5"/>
        <v>43.741655999999999</v>
      </c>
      <c r="AI85" s="75">
        <f>PXIL!L85</f>
        <v>0</v>
      </c>
      <c r="AJ85" s="75">
        <f>PXIL!R85</f>
        <v>0</v>
      </c>
      <c r="AK85" s="75">
        <f>RTM_IEX!L85</f>
        <v>5.26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9.6999999999999993</v>
      </c>
      <c r="H86">
        <f>PPCL_Spot!R86</f>
        <v>0</v>
      </c>
      <c r="I86">
        <f>Bawana_NG!R86</f>
        <v>8.8199999999999985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0.28925600000000001</v>
      </c>
      <c r="AD86">
        <f t="shared" si="4"/>
        <v>32.580743999999996</v>
      </c>
      <c r="AE86">
        <f>'IDT-1'!D86</f>
        <v>0</v>
      </c>
      <c r="AF86" s="26"/>
      <c r="AG86">
        <f t="shared" si="5"/>
        <v>32.580743999999996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9.82</v>
      </c>
      <c r="H87">
        <f>PPCL_Spot!R87</f>
        <v>0</v>
      </c>
      <c r="I87">
        <f>Bawana_NG!R87</f>
        <v>8.8199999999999985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0.29321600000000003</v>
      </c>
      <c r="AD87">
        <f t="shared" si="4"/>
        <v>33.026783999999999</v>
      </c>
      <c r="AE87">
        <f>'IDT-1'!D87</f>
        <v>0</v>
      </c>
      <c r="AF87" s="26"/>
      <c r="AG87">
        <f t="shared" si="5"/>
        <v>33.026783999999999</v>
      </c>
      <c r="AI87" s="75">
        <f>PXIL!L87</f>
        <v>0</v>
      </c>
      <c r="AJ87" s="75">
        <f>PXIL!R87</f>
        <v>0</v>
      </c>
      <c r="AK87" s="75">
        <f>RTM_IEX!L87</f>
        <v>0.33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9.6999999999999993</v>
      </c>
      <c r="H88">
        <f>PPCL_Spot!R88</f>
        <v>0</v>
      </c>
      <c r="I88">
        <f>Bawana_NG!R88</f>
        <v>7.8199999999999994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0.28890399999999999</v>
      </c>
      <c r="AD88">
        <f t="shared" si="4"/>
        <v>32.541095999999996</v>
      </c>
      <c r="AE88">
        <f>'IDT-1'!D88</f>
        <v>0</v>
      </c>
      <c r="AF88" s="26"/>
      <c r="AG88">
        <f t="shared" si="5"/>
        <v>32.541095999999996</v>
      </c>
      <c r="AI88" s="75">
        <f>PXIL!L88</f>
        <v>0</v>
      </c>
      <c r="AJ88" s="75">
        <f>PXIL!R88</f>
        <v>0</v>
      </c>
      <c r="AK88" s="75">
        <f>RTM_IEX!L88</f>
        <v>0.96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9.6999999999999993</v>
      </c>
      <c r="H89">
        <f>PPCL_Spot!R89</f>
        <v>0</v>
      </c>
      <c r="I89">
        <f>Bawana_NG!R89</f>
        <v>6.8199999999999994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0.28010400000000002</v>
      </c>
      <c r="AD89">
        <f t="shared" si="4"/>
        <v>31.549895999999997</v>
      </c>
      <c r="AE89">
        <f>'IDT-1'!D89</f>
        <v>0</v>
      </c>
      <c r="AF89" s="26"/>
      <c r="AG89">
        <f t="shared" si="5"/>
        <v>31.549895999999997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9.6999999999999993</v>
      </c>
      <c r="H90">
        <f>PPCL_Spot!R90</f>
        <v>0</v>
      </c>
      <c r="I90">
        <f>Bawana_NG!R90</f>
        <v>6.8199999999999994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0.28010400000000002</v>
      </c>
      <c r="AD90">
        <f t="shared" si="4"/>
        <v>31.549895999999997</v>
      </c>
      <c r="AE90">
        <f>'IDT-1'!D90</f>
        <v>0</v>
      </c>
      <c r="AF90" s="26"/>
      <c r="AG90">
        <f t="shared" si="5"/>
        <v>31.549895999999997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9.6999999999999993</v>
      </c>
      <c r="H91">
        <f>PPCL_Spot!R91</f>
        <v>0</v>
      </c>
      <c r="I91">
        <f>Bawana_NG!R91</f>
        <v>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0.34399200000000002</v>
      </c>
      <c r="AD91">
        <f t="shared" si="4"/>
        <v>38.746007999999996</v>
      </c>
      <c r="AE91">
        <f>'IDT-1'!D91</f>
        <v>0</v>
      </c>
      <c r="AF91" s="26"/>
      <c r="AG91">
        <f t="shared" si="5"/>
        <v>38.746007999999996</v>
      </c>
      <c r="AI91" s="75">
        <f>PXIL!L91</f>
        <v>0</v>
      </c>
      <c r="AJ91" s="75">
        <f>PXIL!R91</f>
        <v>0</v>
      </c>
      <c r="AK91" s="75">
        <f>RTM_IEX!L91</f>
        <v>6.22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9.6999999999999993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0.28949038256658594</v>
      </c>
      <c r="AD92">
        <f t="shared" si="4"/>
        <v>26.58050961743341</v>
      </c>
      <c r="AE92">
        <f>'IDT-1'!D92</f>
        <v>0</v>
      </c>
      <c r="AF92" s="26"/>
      <c r="AG92">
        <f t="shared" si="5"/>
        <v>26.58050961743341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-3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9.82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0.26391200000000004</v>
      </c>
      <c r="AD93">
        <f t="shared" si="4"/>
        <v>29.726088000000001</v>
      </c>
      <c r="AE93">
        <f>'IDT-1'!D93</f>
        <v>0</v>
      </c>
      <c r="AF93" s="26"/>
      <c r="AG93">
        <f t="shared" si="5"/>
        <v>29.726088000000001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9.6999999999999993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0.26285599999999998</v>
      </c>
      <c r="AD94">
        <f t="shared" si="4"/>
        <v>29.607143999999998</v>
      </c>
      <c r="AE94">
        <f>'IDT-1'!D94</f>
        <v>0</v>
      </c>
      <c r="AF94" s="26"/>
      <c r="AG94">
        <f t="shared" si="5"/>
        <v>29.607143999999998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0.26285599999999998</v>
      </c>
      <c r="AD95">
        <f t="shared" si="4"/>
        <v>29.607143999999998</v>
      </c>
      <c r="AE95">
        <f>'IDT-1'!D95</f>
        <v>0</v>
      </c>
      <c r="AF95" s="26"/>
      <c r="AG95">
        <f t="shared" si="5"/>
        <v>29.607143999999998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9.6999999999999993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0.26285599999999998</v>
      </c>
      <c r="AD96">
        <f t="shared" si="4"/>
        <v>29.607143999999998</v>
      </c>
      <c r="AE96">
        <f>'IDT-1'!D96</f>
        <v>0</v>
      </c>
      <c r="AF96" s="26"/>
      <c r="AG96">
        <f t="shared" si="5"/>
        <v>29.607143999999998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0.27966399999999997</v>
      </c>
      <c r="AD97">
        <f t="shared" si="4"/>
        <v>31.500335999999997</v>
      </c>
      <c r="AE97">
        <f>'IDT-1'!D97</f>
        <v>0</v>
      </c>
      <c r="AF97" s="26"/>
      <c r="AG97">
        <f t="shared" si="5"/>
        <v>31.500335999999997</v>
      </c>
      <c r="AI97" s="75">
        <f>PXIL!L97</f>
        <v>0</v>
      </c>
      <c r="AJ97" s="75">
        <f>PXIL!R97</f>
        <v>0</v>
      </c>
      <c r="AK97" s="75">
        <f>RTM_IEX!L97</f>
        <v>1.91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0.26285599999999998</v>
      </c>
      <c r="AD98">
        <f t="shared" si="4"/>
        <v>29.607143999999998</v>
      </c>
      <c r="AE98">
        <f>'IDT-1'!D98</f>
        <v>0</v>
      </c>
      <c r="AF98" s="26"/>
      <c r="AG98">
        <f t="shared" si="5"/>
        <v>29.607143999999998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0.23471393911726215</v>
      </c>
      <c r="H99">
        <f t="shared" si="6"/>
        <v>0</v>
      </c>
      <c r="I99">
        <f t="shared" si="6"/>
        <v>0.26126214012633447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0.28698000000000007</v>
      </c>
      <c r="AB99" s="117">
        <f t="shared" si="6"/>
        <v>0</v>
      </c>
      <c r="AC99">
        <f t="shared" si="6"/>
        <v>7.0048876248658401E-3</v>
      </c>
      <c r="AD99">
        <f t="shared" si="6"/>
        <v>0.78699619161873013</v>
      </c>
      <c r="AE99">
        <f t="shared" ref="AE99:AR99" si="7">SUM(AE3:AE98)/4000</f>
        <v>0</v>
      </c>
      <c r="AG99">
        <f t="shared" si="7"/>
        <v>0.78699619161873013</v>
      </c>
      <c r="AI99">
        <f t="shared" si="7"/>
        <v>0</v>
      </c>
      <c r="AJ99">
        <f t="shared" si="7"/>
        <v>0</v>
      </c>
      <c r="AK99">
        <f t="shared" si="7"/>
        <v>1.2045E-2</v>
      </c>
      <c r="AL99">
        <f t="shared" si="7"/>
        <v>-1E-3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205</v>
      </c>
      <c r="C1" t="s">
        <v>470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44835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13.653839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0.1201537832</v>
      </c>
      <c r="AD3">
        <f>SUM(B3:AB3,AI3:AR3)-AC3</f>
        <v>13.5336852168</v>
      </c>
      <c r="AE3">
        <v>0</v>
      </c>
      <c r="AF3" s="26"/>
      <c r="AG3">
        <f>SUM(AD3:AF3)</f>
        <v>13.5336852168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14.345907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0.1422599816</v>
      </c>
      <c r="AD4">
        <f t="shared" ref="AD4:AD67" si="1">SUM(B4:AB4,AI4:AR4)-AC4</f>
        <v>16.023647018400002</v>
      </c>
      <c r="AE4">
        <v>0</v>
      </c>
      <c r="AF4" s="26"/>
      <c r="AG4">
        <f t="shared" ref="AG4:AG67" si="2">SUM(AD4:AF4)</f>
        <v>16.023647018400002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12.992889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0.11433742320000001</v>
      </c>
      <c r="AD5">
        <f t="shared" si="1"/>
        <v>12.8785515768</v>
      </c>
      <c r="AE5">
        <v>0</v>
      </c>
      <c r="AF5" s="26"/>
      <c r="AG5">
        <f t="shared" si="2"/>
        <v>12.8785515768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13.766847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0.12114825360000001</v>
      </c>
      <c r="AD6">
        <f t="shared" si="1"/>
        <v>13.645698746400001</v>
      </c>
      <c r="AE6">
        <v>0</v>
      </c>
      <c r="AF6" s="26"/>
      <c r="AG6">
        <f t="shared" si="2"/>
        <v>13.645698746400001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12.292631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0.10817515280000001</v>
      </c>
      <c r="AD7">
        <f t="shared" si="1"/>
        <v>12.184455847200001</v>
      </c>
      <c r="AE7">
        <v>0</v>
      </c>
      <c r="AF7" s="26"/>
      <c r="AG7">
        <f t="shared" si="2"/>
        <v>12.184455847200001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8.5581650000000007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7.5311852000000012E-2</v>
      </c>
      <c r="AD8">
        <f t="shared" si="1"/>
        <v>8.4828531480000002</v>
      </c>
      <c r="AE8">
        <v>0</v>
      </c>
      <c r="AF8" s="26"/>
      <c r="AG8">
        <f t="shared" si="2"/>
        <v>8.4828531480000002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13.530595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0.11906923600000001</v>
      </c>
      <c r="AD9">
        <f t="shared" si="1"/>
        <v>13.411525764</v>
      </c>
      <c r="AE9">
        <v>0</v>
      </c>
      <c r="AF9" s="26"/>
      <c r="AG9">
        <f t="shared" si="2"/>
        <v>13.411525764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12.388954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0.10902279520000001</v>
      </c>
      <c r="AD10">
        <f t="shared" si="1"/>
        <v>12.2799312048</v>
      </c>
      <c r="AE10">
        <v>0</v>
      </c>
      <c r="AF10" s="26"/>
      <c r="AG10">
        <f t="shared" si="2"/>
        <v>12.2799312048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0.12712398160000002</v>
      </c>
      <c r="AD11">
        <f t="shared" si="1"/>
        <v>14.3187830184</v>
      </c>
      <c r="AE11">
        <v>0</v>
      </c>
      <c r="AF11" s="26"/>
      <c r="AG11">
        <f t="shared" si="2"/>
        <v>14.3187830184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12.033861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0.1058979768</v>
      </c>
      <c r="AD12">
        <f t="shared" si="1"/>
        <v>11.9279630232</v>
      </c>
      <c r="AE12">
        <v>0</v>
      </c>
      <c r="AF12" s="26"/>
      <c r="AG12">
        <f t="shared" si="2"/>
        <v>11.9279630232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14.345907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0.1262439816</v>
      </c>
      <c r="AD13">
        <f t="shared" si="1"/>
        <v>14.2196630184</v>
      </c>
      <c r="AE13">
        <v>0</v>
      </c>
      <c r="AF13" s="26"/>
      <c r="AG13">
        <f t="shared" si="2"/>
        <v>14.2196630184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14.345907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0.13803598160000002</v>
      </c>
      <c r="AD14">
        <f t="shared" si="1"/>
        <v>15.5478710184</v>
      </c>
      <c r="AE14">
        <v>0</v>
      </c>
      <c r="AF14" s="26"/>
      <c r="AG14">
        <f t="shared" si="2"/>
        <v>15.5478710184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12.569623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0.11061268240000001</v>
      </c>
      <c r="AD15">
        <f t="shared" si="1"/>
        <v>12.459010317600001</v>
      </c>
      <c r="AE15">
        <v>0</v>
      </c>
      <c r="AF15" s="26"/>
      <c r="AG15">
        <f t="shared" si="2"/>
        <v>12.459010317600001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14.345907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2.2000000000000002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0.14560398160000002</v>
      </c>
      <c r="AD16">
        <f t="shared" si="1"/>
        <v>16.400303018399999</v>
      </c>
      <c r="AE16">
        <v>0</v>
      </c>
      <c r="AF16" s="26"/>
      <c r="AG16">
        <f t="shared" si="2"/>
        <v>16.400303018399999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14.345907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0.38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0.12958798160000001</v>
      </c>
      <c r="AD17">
        <f t="shared" si="1"/>
        <v>14.596319018400001</v>
      </c>
      <c r="AE17">
        <v>0</v>
      </c>
      <c r="AF17" s="26"/>
      <c r="AG17">
        <f t="shared" si="2"/>
        <v>14.596319018400001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14.345907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2.39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0.14727598160000002</v>
      </c>
      <c r="AD18">
        <f t="shared" si="1"/>
        <v>16.588631018400001</v>
      </c>
      <c r="AE18">
        <v>0</v>
      </c>
      <c r="AF18" s="26"/>
      <c r="AG18">
        <f t="shared" si="2"/>
        <v>16.588631018400001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13.824681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0.12165719280000001</v>
      </c>
      <c r="AD19">
        <f t="shared" si="1"/>
        <v>13.703023807199999</v>
      </c>
      <c r="AE19">
        <v>0</v>
      </c>
      <c r="AF19" s="26"/>
      <c r="AG19">
        <f t="shared" si="2"/>
        <v>13.703023807199999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14.345907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1.72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0.14137998160000001</v>
      </c>
      <c r="AD20">
        <f t="shared" si="1"/>
        <v>15.924527018399999</v>
      </c>
      <c r="AE20">
        <v>0</v>
      </c>
      <c r="AF20" s="26"/>
      <c r="AG20">
        <f t="shared" si="2"/>
        <v>15.924527018399999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14.345907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2.0099999999999998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0.14393198160000004</v>
      </c>
      <c r="AD21">
        <f t="shared" si="1"/>
        <v>16.2119750184</v>
      </c>
      <c r="AE21">
        <v>0</v>
      </c>
      <c r="AF21" s="26"/>
      <c r="AG21">
        <f t="shared" si="2"/>
        <v>16.2119750184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10.3453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9.1038640000000004E-2</v>
      </c>
      <c r="AD22">
        <f t="shared" si="1"/>
        <v>10.254261359999999</v>
      </c>
      <c r="AE22">
        <v>0</v>
      </c>
      <c r="AF22" s="26"/>
      <c r="AG22">
        <f t="shared" si="2"/>
        <v>10.254261359999999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3.83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0.15994798160000004</v>
      </c>
      <c r="AD23">
        <f t="shared" si="1"/>
        <v>18.015959018400004</v>
      </c>
      <c r="AE23">
        <v>0</v>
      </c>
      <c r="AF23" s="26"/>
      <c r="AG23">
        <f t="shared" si="2"/>
        <v>18.015959018400004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3.06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0.15317198160000001</v>
      </c>
      <c r="AD24">
        <f t="shared" si="1"/>
        <v>17.252735018399999</v>
      </c>
      <c r="AE24">
        <v>0</v>
      </c>
      <c r="AF24" s="26"/>
      <c r="AG24">
        <f t="shared" si="2"/>
        <v>17.252735018399999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0.19356398160000005</v>
      </c>
      <c r="AD25">
        <f t="shared" si="1"/>
        <v>21.802343018400002</v>
      </c>
      <c r="AE25">
        <v>0</v>
      </c>
      <c r="AF25" s="26"/>
      <c r="AG25">
        <f t="shared" si="2"/>
        <v>21.802343018400002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14.345907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0.14472398160000002</v>
      </c>
      <c r="AD26">
        <f t="shared" si="1"/>
        <v>16.301183018400003</v>
      </c>
      <c r="AE26">
        <v>0</v>
      </c>
      <c r="AF26" s="26"/>
      <c r="AG26">
        <f t="shared" si="2"/>
        <v>16.301183018400003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14.345907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0.1304679816</v>
      </c>
      <c r="AD27">
        <f t="shared" si="1"/>
        <v>14.6954390184</v>
      </c>
      <c r="AE27">
        <v>0</v>
      </c>
      <c r="AF27" s="26"/>
      <c r="AG27">
        <f t="shared" si="2"/>
        <v>14.6954390184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5.64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0.17587598160000001</v>
      </c>
      <c r="AD28">
        <f t="shared" si="1"/>
        <v>19.8100310184</v>
      </c>
      <c r="AE28">
        <v>0</v>
      </c>
      <c r="AF28" s="26"/>
      <c r="AG28">
        <f t="shared" si="2"/>
        <v>19.8100310184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0.13213998160000001</v>
      </c>
      <c r="AD29">
        <f t="shared" si="1"/>
        <v>14.8837670184</v>
      </c>
      <c r="AE29">
        <v>0</v>
      </c>
      <c r="AF29" s="26"/>
      <c r="AG29">
        <f t="shared" si="2"/>
        <v>14.8837670184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0.17253198160000002</v>
      </c>
      <c r="AD30">
        <f t="shared" si="1"/>
        <v>19.433375018400003</v>
      </c>
      <c r="AE30">
        <v>0</v>
      </c>
      <c r="AF30" s="26"/>
      <c r="AG30">
        <f t="shared" si="2"/>
        <v>19.433375018400003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14.345907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4.4000000000000004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0.16496398160000003</v>
      </c>
      <c r="AD31">
        <f t="shared" si="1"/>
        <v>18.580943018400003</v>
      </c>
      <c r="AE31">
        <v>0</v>
      </c>
      <c r="AF31" s="26"/>
      <c r="AG31">
        <f t="shared" si="2"/>
        <v>18.580943018400003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0.19611598160000002</v>
      </c>
      <c r="AD32">
        <f t="shared" si="1"/>
        <v>22.089791018400003</v>
      </c>
      <c r="AE32">
        <v>0</v>
      </c>
      <c r="AF32" s="26"/>
      <c r="AG32">
        <f t="shared" si="2"/>
        <v>22.089791018400003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14.345907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1.53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0.1397079816</v>
      </c>
      <c r="AD33">
        <f t="shared" si="1"/>
        <v>15.736199018399999</v>
      </c>
      <c r="AE33">
        <v>0</v>
      </c>
      <c r="AF33" s="26"/>
      <c r="AG33">
        <f t="shared" si="2"/>
        <v>15.736199018399999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14.345907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1.34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0.13803598160000002</v>
      </c>
      <c r="AD34">
        <f t="shared" si="1"/>
        <v>15.5478710184</v>
      </c>
      <c r="AE34">
        <v>0</v>
      </c>
      <c r="AF34" s="26"/>
      <c r="AG34">
        <f t="shared" si="2"/>
        <v>15.5478710184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14.345907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4.4000000000000004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0.16496398160000003</v>
      </c>
      <c r="AD35">
        <f t="shared" si="1"/>
        <v>18.580943018400003</v>
      </c>
      <c r="AE35">
        <v>0</v>
      </c>
      <c r="AF35" s="26"/>
      <c r="AG35">
        <f t="shared" si="2"/>
        <v>18.580943018400003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12.925535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0.113744708</v>
      </c>
      <c r="AD36">
        <f t="shared" si="1"/>
        <v>12.811790292</v>
      </c>
      <c r="AE36">
        <v>0</v>
      </c>
      <c r="AF36" s="26"/>
      <c r="AG36">
        <f t="shared" si="2"/>
        <v>12.811790292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0.17763598160000002</v>
      </c>
      <c r="AD37">
        <f t="shared" si="1"/>
        <v>20.008271018399999</v>
      </c>
      <c r="AE37">
        <v>0</v>
      </c>
      <c r="AF37" s="26"/>
      <c r="AG37">
        <f t="shared" si="2"/>
        <v>20.008271018399999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14.345907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5.26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0.17253198160000002</v>
      </c>
      <c r="AD38">
        <f t="shared" si="1"/>
        <v>19.433375018400003</v>
      </c>
      <c r="AE38">
        <v>0</v>
      </c>
      <c r="AF38" s="26"/>
      <c r="AG38">
        <f t="shared" si="2"/>
        <v>19.433375018400003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14.345907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0.18344398160000003</v>
      </c>
      <c r="AD39">
        <f t="shared" si="1"/>
        <v>20.6624630184</v>
      </c>
      <c r="AE39">
        <v>0</v>
      </c>
      <c r="AF39" s="26"/>
      <c r="AG39">
        <f t="shared" si="2"/>
        <v>20.6624630184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14.345907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2.2000000000000002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0.14560398160000002</v>
      </c>
      <c r="AD40">
        <f t="shared" si="1"/>
        <v>16.400303018399999</v>
      </c>
      <c r="AE40">
        <v>0</v>
      </c>
      <c r="AF40" s="26"/>
      <c r="AG40">
        <f t="shared" si="2"/>
        <v>16.400303018399999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14.345907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0.1767559816</v>
      </c>
      <c r="AD41">
        <f t="shared" si="1"/>
        <v>19.909151018399999</v>
      </c>
      <c r="AE41">
        <v>0</v>
      </c>
      <c r="AF41" s="26"/>
      <c r="AG41">
        <f t="shared" si="2"/>
        <v>19.909151018399999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14.345907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5.17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0.17173998160000001</v>
      </c>
      <c r="AD42">
        <f t="shared" si="1"/>
        <v>19.3441670184</v>
      </c>
      <c r="AE42">
        <v>0</v>
      </c>
      <c r="AF42" s="26"/>
      <c r="AG42">
        <f t="shared" si="2"/>
        <v>19.3441670184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13.239991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0.1165119208</v>
      </c>
      <c r="AD43">
        <f t="shared" si="1"/>
        <v>13.123479079199999</v>
      </c>
      <c r="AE43">
        <v>0</v>
      </c>
      <c r="AF43" s="26"/>
      <c r="AG43">
        <f t="shared" si="2"/>
        <v>13.123479079199999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14.345907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1.53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0.1397079816</v>
      </c>
      <c r="AD44">
        <f t="shared" si="1"/>
        <v>15.736199018399999</v>
      </c>
      <c r="AE44">
        <v>0</v>
      </c>
      <c r="AF44" s="26"/>
      <c r="AG44">
        <f t="shared" si="2"/>
        <v>15.736199018399999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14.345907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0.1330199816</v>
      </c>
      <c r="AD45">
        <f t="shared" si="1"/>
        <v>14.9828870184</v>
      </c>
      <c r="AE45">
        <v>0</v>
      </c>
      <c r="AF45" s="26"/>
      <c r="AG45">
        <f t="shared" si="2"/>
        <v>14.9828870184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14.345907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5.17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0.17173998160000001</v>
      </c>
      <c r="AD46">
        <f t="shared" si="1"/>
        <v>19.3441670184</v>
      </c>
      <c r="AE46">
        <v>0</v>
      </c>
      <c r="AF46" s="26"/>
      <c r="AG46">
        <f t="shared" si="2"/>
        <v>19.3441670184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14.345907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1.82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0.1422599816</v>
      </c>
      <c r="AD47">
        <f t="shared" si="1"/>
        <v>16.023647018400002</v>
      </c>
      <c r="AE47">
        <v>0</v>
      </c>
      <c r="AF47" s="26"/>
      <c r="AG47">
        <f t="shared" si="2"/>
        <v>16.023647018400002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14.345907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0.28999999999999998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0.1287959816</v>
      </c>
      <c r="AD48">
        <f t="shared" si="1"/>
        <v>14.5071110184</v>
      </c>
      <c r="AE48">
        <v>0</v>
      </c>
      <c r="AF48" s="26"/>
      <c r="AG48">
        <f t="shared" si="2"/>
        <v>14.5071110184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14.345907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1.63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0.14058798159999999</v>
      </c>
      <c r="AD49">
        <f t="shared" si="1"/>
        <v>15.8353190184</v>
      </c>
      <c r="AE49">
        <v>0</v>
      </c>
      <c r="AF49" s="26"/>
      <c r="AG49">
        <f t="shared" si="2"/>
        <v>15.8353190184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14.223278000000001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0.1251648464</v>
      </c>
      <c r="AD50">
        <f t="shared" si="1"/>
        <v>14.0981131536</v>
      </c>
      <c r="AE50">
        <v>0</v>
      </c>
      <c r="AF50" s="26"/>
      <c r="AG50">
        <f t="shared" si="2"/>
        <v>14.0981131536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14.345907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4.88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0.16918798160000001</v>
      </c>
      <c r="AD51">
        <f t="shared" si="1"/>
        <v>19.056719018399999</v>
      </c>
      <c r="AE51">
        <v>0</v>
      </c>
      <c r="AF51" s="26"/>
      <c r="AG51">
        <f t="shared" si="2"/>
        <v>19.056719018399999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14.345907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1.53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0.1397079816</v>
      </c>
      <c r="AD52">
        <f t="shared" si="1"/>
        <v>15.736199018399999</v>
      </c>
      <c r="AE52">
        <v>0</v>
      </c>
      <c r="AF52" s="26"/>
      <c r="AG52">
        <f t="shared" si="2"/>
        <v>15.736199018399999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14.345907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0.18520398160000001</v>
      </c>
      <c r="AD53">
        <f t="shared" si="1"/>
        <v>20.860703018399999</v>
      </c>
      <c r="AE53">
        <v>0</v>
      </c>
      <c r="AF53" s="26"/>
      <c r="AG53">
        <f t="shared" si="2"/>
        <v>20.860703018399999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14.345907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0.15651598160000002</v>
      </c>
      <c r="AD54">
        <f t="shared" si="1"/>
        <v>17.629391018400003</v>
      </c>
      <c r="AE54">
        <v>0</v>
      </c>
      <c r="AF54" s="26"/>
      <c r="AG54">
        <f t="shared" si="2"/>
        <v>17.629391018400003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14.345907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0.16584398160000002</v>
      </c>
      <c r="AD55">
        <f t="shared" si="1"/>
        <v>18.680063018400002</v>
      </c>
      <c r="AE55">
        <v>0</v>
      </c>
      <c r="AF55" s="26"/>
      <c r="AG55">
        <f t="shared" si="2"/>
        <v>18.680063018400002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14.345907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1.63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0.14058798159999999</v>
      </c>
      <c r="AD56">
        <f t="shared" si="1"/>
        <v>15.8353190184</v>
      </c>
      <c r="AE56">
        <v>0</v>
      </c>
      <c r="AF56" s="26"/>
      <c r="AG56">
        <f t="shared" si="2"/>
        <v>15.8353190184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10.799172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9.5032713600000013E-2</v>
      </c>
      <c r="AD57">
        <f t="shared" si="1"/>
        <v>10.7041392864</v>
      </c>
      <c r="AE57">
        <v>0</v>
      </c>
      <c r="AF57" s="26"/>
      <c r="AG57">
        <f t="shared" si="2"/>
        <v>10.7041392864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14.345907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1.24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0.1371559816</v>
      </c>
      <c r="AD58">
        <f t="shared" si="1"/>
        <v>15.448751018400001</v>
      </c>
      <c r="AE58">
        <v>0</v>
      </c>
      <c r="AF58" s="26"/>
      <c r="AG58">
        <f t="shared" si="2"/>
        <v>15.448751018400001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14.345907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1.24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0.1371559816</v>
      </c>
      <c r="AD59">
        <f t="shared" si="1"/>
        <v>15.448751018400001</v>
      </c>
      <c r="AE59">
        <v>0</v>
      </c>
      <c r="AF59" s="26"/>
      <c r="AG59">
        <f t="shared" si="2"/>
        <v>15.448751018400001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0.18265198160000001</v>
      </c>
      <c r="AD60">
        <f t="shared" si="1"/>
        <v>20.573255018400001</v>
      </c>
      <c r="AE60">
        <v>0</v>
      </c>
      <c r="AF60" s="26"/>
      <c r="AG60">
        <f t="shared" si="2"/>
        <v>20.573255018400001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14.345907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4.88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0.16918798160000001</v>
      </c>
      <c r="AD61">
        <f t="shared" si="1"/>
        <v>19.056719018399999</v>
      </c>
      <c r="AE61">
        <v>0</v>
      </c>
      <c r="AF61" s="26"/>
      <c r="AG61">
        <f t="shared" si="2"/>
        <v>19.056719018399999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14.345907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4.0199999999999996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0.16161998160000002</v>
      </c>
      <c r="AD62">
        <f t="shared" si="1"/>
        <v>18.204287018399999</v>
      </c>
      <c r="AE62">
        <v>0</v>
      </c>
      <c r="AF62" s="26"/>
      <c r="AG62">
        <f t="shared" si="2"/>
        <v>18.204287018399999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14.345907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2.39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0.14727598160000002</v>
      </c>
      <c r="AD63">
        <f t="shared" si="1"/>
        <v>16.588631018400001</v>
      </c>
      <c r="AE63">
        <v>0</v>
      </c>
      <c r="AF63" s="26"/>
      <c r="AG63">
        <f t="shared" si="2"/>
        <v>16.588631018400001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12.890834999999999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0.113439348</v>
      </c>
      <c r="AD64">
        <f t="shared" si="1"/>
        <v>12.777395651999999</v>
      </c>
      <c r="AE64">
        <v>0</v>
      </c>
      <c r="AF64" s="26"/>
      <c r="AG64">
        <f t="shared" si="2"/>
        <v>12.777395651999999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14.345907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4.78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0.16830798160000002</v>
      </c>
      <c r="AD65">
        <f t="shared" si="1"/>
        <v>18.9575990184</v>
      </c>
      <c r="AE65">
        <v>0</v>
      </c>
      <c r="AF65" s="26"/>
      <c r="AG65">
        <f t="shared" si="2"/>
        <v>18.9575990184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14.345907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2.0099999999999998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0.14393198160000004</v>
      </c>
      <c r="AD66">
        <f t="shared" si="1"/>
        <v>16.2119750184</v>
      </c>
      <c r="AE66">
        <v>0</v>
      </c>
      <c r="AF66" s="26"/>
      <c r="AG66">
        <f t="shared" si="2"/>
        <v>16.2119750184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14.345907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6.31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0.18177198159999999</v>
      </c>
      <c r="AD67">
        <f t="shared" si="1"/>
        <v>20.474135018399998</v>
      </c>
      <c r="AE67">
        <v>0</v>
      </c>
      <c r="AF67" s="26"/>
      <c r="AG67">
        <f t="shared" si="2"/>
        <v>20.474135018399998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14.345907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0.14894798160000003</v>
      </c>
      <c r="AD68">
        <f t="shared" ref="AD68:AD98" si="4">SUM(B68:AB68,AI68:AR68)-AC68</f>
        <v>16.776959018400003</v>
      </c>
      <c r="AE68">
        <v>0</v>
      </c>
      <c r="AF68" s="26"/>
      <c r="AG68">
        <f t="shared" ref="AG68:AG98" si="5">SUM(AD68:AF68)</f>
        <v>16.776959018400003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14.345907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0.14894798160000003</v>
      </c>
      <c r="AD69">
        <f t="shared" si="4"/>
        <v>16.776959018400003</v>
      </c>
      <c r="AE69">
        <v>0</v>
      </c>
      <c r="AF69" s="26"/>
      <c r="AG69">
        <f t="shared" si="5"/>
        <v>16.776959018400003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14.345907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0.14472398160000002</v>
      </c>
      <c r="AD70">
        <f t="shared" si="4"/>
        <v>16.301183018400003</v>
      </c>
      <c r="AE70">
        <v>0</v>
      </c>
      <c r="AF70" s="26"/>
      <c r="AG70">
        <f t="shared" si="5"/>
        <v>16.301183018400003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14.345907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0.38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0.12958798160000001</v>
      </c>
      <c r="AD71">
        <f t="shared" si="4"/>
        <v>14.596319018400001</v>
      </c>
      <c r="AE71">
        <v>0</v>
      </c>
      <c r="AF71" s="26"/>
      <c r="AG71">
        <f t="shared" si="5"/>
        <v>14.596319018400001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14.345907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0.17253198160000002</v>
      </c>
      <c r="AD72">
        <f t="shared" si="4"/>
        <v>19.433375018400003</v>
      </c>
      <c r="AE72">
        <v>0</v>
      </c>
      <c r="AF72" s="26"/>
      <c r="AG72">
        <f t="shared" si="5"/>
        <v>19.433375018400003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14.345907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0.16918798160000001</v>
      </c>
      <c r="AD73">
        <f t="shared" si="4"/>
        <v>19.056719018399999</v>
      </c>
      <c r="AE73">
        <v>0</v>
      </c>
      <c r="AF73" s="26"/>
      <c r="AG73">
        <f t="shared" si="5"/>
        <v>19.056719018399999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14.345907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0.21037198160000001</v>
      </c>
      <c r="AD74">
        <f t="shared" si="4"/>
        <v>23.695535018399998</v>
      </c>
      <c r="AE74">
        <v>0</v>
      </c>
      <c r="AF74" s="26"/>
      <c r="AG74">
        <f t="shared" si="5"/>
        <v>23.695535018399998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14.345907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7.27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0.1902199816</v>
      </c>
      <c r="AD75">
        <f t="shared" si="4"/>
        <v>21.425687018400001</v>
      </c>
      <c r="AE75">
        <v>0</v>
      </c>
      <c r="AF75" s="26"/>
      <c r="AG75">
        <f t="shared" si="5"/>
        <v>21.425687018400001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14.345907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0.1699799816</v>
      </c>
      <c r="AD76">
        <f t="shared" si="4"/>
        <v>19.145927018399998</v>
      </c>
      <c r="AE76">
        <v>0</v>
      </c>
      <c r="AF76" s="26"/>
      <c r="AG76">
        <f t="shared" si="5"/>
        <v>19.145927018399998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14.345907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3.92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0.1607399816</v>
      </c>
      <c r="AD77">
        <f t="shared" si="4"/>
        <v>18.1051670184</v>
      </c>
      <c r="AE77">
        <v>0</v>
      </c>
      <c r="AF77" s="26"/>
      <c r="AG77">
        <f t="shared" si="5"/>
        <v>18.1051670184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13.339383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0.1173865704</v>
      </c>
      <c r="AD78">
        <f t="shared" si="4"/>
        <v>13.221996429599999</v>
      </c>
      <c r="AE78">
        <v>0</v>
      </c>
      <c r="AF78" s="26"/>
      <c r="AG78">
        <f t="shared" si="5"/>
        <v>13.221996429599999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14.345907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5.45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0.1742039816</v>
      </c>
      <c r="AD79">
        <f t="shared" si="4"/>
        <v>19.621703018399998</v>
      </c>
      <c r="AE79">
        <v>0</v>
      </c>
      <c r="AF79" s="26"/>
      <c r="AG79">
        <f t="shared" si="5"/>
        <v>19.621703018399998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14.345907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4.88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0.16918798160000001</v>
      </c>
      <c r="AD80">
        <f t="shared" si="4"/>
        <v>19.056719018399999</v>
      </c>
      <c r="AE80">
        <v>0</v>
      </c>
      <c r="AF80" s="26"/>
      <c r="AG80">
        <f t="shared" si="5"/>
        <v>19.056719018399999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14.345907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0.21045998160000001</v>
      </c>
      <c r="AD81">
        <f t="shared" si="4"/>
        <v>23.705447018400001</v>
      </c>
      <c r="AE81">
        <v>0</v>
      </c>
      <c r="AF81" s="26"/>
      <c r="AG81">
        <f t="shared" si="5"/>
        <v>23.705447018400001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14.345907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0.17842798160000001</v>
      </c>
      <c r="AD82">
        <f t="shared" si="4"/>
        <v>20.097479018400001</v>
      </c>
      <c r="AE82">
        <v>0</v>
      </c>
      <c r="AF82" s="26"/>
      <c r="AG82">
        <f t="shared" si="5"/>
        <v>20.097479018400001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14.345907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0.18520398160000001</v>
      </c>
      <c r="AD83">
        <f t="shared" si="4"/>
        <v>20.860703018399999</v>
      </c>
      <c r="AE83">
        <v>0</v>
      </c>
      <c r="AF83" s="26"/>
      <c r="AG83">
        <f t="shared" si="5"/>
        <v>20.860703018399999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14.345907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0.17253198160000002</v>
      </c>
      <c r="AD84">
        <f t="shared" si="4"/>
        <v>19.433375018400003</v>
      </c>
      <c r="AE84">
        <v>0</v>
      </c>
      <c r="AF84" s="26"/>
      <c r="AG84">
        <f t="shared" si="5"/>
        <v>19.433375018400003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13.118078000000001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0.11543908640000002</v>
      </c>
      <c r="AD85">
        <f t="shared" si="4"/>
        <v>13.0026389136</v>
      </c>
      <c r="AE85">
        <v>0</v>
      </c>
      <c r="AF85" s="26"/>
      <c r="AG85">
        <f t="shared" si="5"/>
        <v>13.0026389136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14.345907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5.45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0.1742039816</v>
      </c>
      <c r="AD86">
        <f t="shared" si="4"/>
        <v>19.621703018399998</v>
      </c>
      <c r="AE86">
        <v>0</v>
      </c>
      <c r="AF86" s="26"/>
      <c r="AG86">
        <f t="shared" si="5"/>
        <v>19.621703018399998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14.345907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4.88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0.16918798160000001</v>
      </c>
      <c r="AD87">
        <f t="shared" si="4"/>
        <v>19.056719018399999</v>
      </c>
      <c r="AE87">
        <v>0</v>
      </c>
      <c r="AF87" s="26"/>
      <c r="AG87">
        <f t="shared" si="5"/>
        <v>19.056719018399999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14.345907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0.21045998160000001</v>
      </c>
      <c r="AD88">
        <f t="shared" si="4"/>
        <v>23.705447018400001</v>
      </c>
      <c r="AE88">
        <v>0</v>
      </c>
      <c r="AF88" s="26"/>
      <c r="AG88">
        <f t="shared" si="5"/>
        <v>23.705447018400001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14.345907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4.59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0.16663598160000001</v>
      </c>
      <c r="AD89">
        <f t="shared" si="4"/>
        <v>18.769271018400001</v>
      </c>
      <c r="AE89">
        <v>0</v>
      </c>
      <c r="AF89" s="26"/>
      <c r="AG89">
        <f t="shared" si="5"/>
        <v>18.769271018400001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14.345907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0.15651598160000002</v>
      </c>
      <c r="AD90">
        <f t="shared" si="4"/>
        <v>17.629391018400003</v>
      </c>
      <c r="AE90">
        <v>0</v>
      </c>
      <c r="AF90" s="26"/>
      <c r="AG90">
        <f t="shared" si="5"/>
        <v>17.629391018400003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14.345907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0.15061998160000001</v>
      </c>
      <c r="AD91">
        <f t="shared" si="4"/>
        <v>16.965287018400002</v>
      </c>
      <c r="AE91">
        <v>0</v>
      </c>
      <c r="AF91" s="26"/>
      <c r="AG91">
        <f t="shared" si="5"/>
        <v>16.965287018400002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13.132101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0.11556248880000002</v>
      </c>
      <c r="AD92">
        <f t="shared" si="4"/>
        <v>13.0165385112</v>
      </c>
      <c r="AE92">
        <v>0</v>
      </c>
      <c r="AF92" s="26"/>
      <c r="AG92">
        <f t="shared" si="5"/>
        <v>13.0165385112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14.345907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0.1608279816</v>
      </c>
      <c r="AD93">
        <f t="shared" si="4"/>
        <v>18.115079018399999</v>
      </c>
      <c r="AE93">
        <v>0</v>
      </c>
      <c r="AF93" s="26"/>
      <c r="AG93">
        <f t="shared" si="5"/>
        <v>18.115079018399999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14.345907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0.17930798160000003</v>
      </c>
      <c r="AD94">
        <f t="shared" si="4"/>
        <v>20.196599018400001</v>
      </c>
      <c r="AE94">
        <v>0</v>
      </c>
      <c r="AF94" s="26"/>
      <c r="AG94">
        <f t="shared" si="5"/>
        <v>20.196599018400001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14.345907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0.16584398160000002</v>
      </c>
      <c r="AD95">
        <f t="shared" si="4"/>
        <v>18.680063018400002</v>
      </c>
      <c r="AE95">
        <v>0</v>
      </c>
      <c r="AF95" s="26"/>
      <c r="AG95">
        <f t="shared" si="5"/>
        <v>18.680063018400002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14.345907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0.1607399816</v>
      </c>
      <c r="AD96">
        <f t="shared" si="4"/>
        <v>18.1051670184</v>
      </c>
      <c r="AE96">
        <v>0</v>
      </c>
      <c r="AF96" s="26"/>
      <c r="AG96">
        <f t="shared" si="5"/>
        <v>18.1051670184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14.345907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0.15149998160000003</v>
      </c>
      <c r="AD97">
        <f t="shared" si="4"/>
        <v>17.064407018400001</v>
      </c>
      <c r="AE97">
        <v>0</v>
      </c>
      <c r="AF97" s="26"/>
      <c r="AG97">
        <f t="shared" si="5"/>
        <v>17.064407018400001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14.031349000000001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0.12347587120000002</v>
      </c>
      <c r="AD98">
        <f t="shared" si="4"/>
        <v>13.9078731288</v>
      </c>
      <c r="AE98">
        <v>0</v>
      </c>
      <c r="AF98" s="26"/>
      <c r="AG98">
        <f t="shared" si="5"/>
        <v>13.9078731288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0.33598650974999972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7.2844999999999965E-2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3.5977172858000016E-3</v>
      </c>
      <c r="AD99">
        <f t="shared" si="6"/>
        <v>0.40523379246420005</v>
      </c>
      <c r="AE99">
        <f t="shared" ref="AE99:AR99" si="8">SUM(AE3:AE98)/4000</f>
        <v>0</v>
      </c>
      <c r="AG99">
        <f t="shared" si="8"/>
        <v>0.40523379246420005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160</v>
      </c>
      <c r="C3" s="16">
        <f>'[1]10'!C5</f>
        <v>0</v>
      </c>
      <c r="D3" s="16">
        <f>'[1]10'!D5</f>
        <v>184</v>
      </c>
      <c r="E3" s="16">
        <f>'[1]10'!E5</f>
        <v>0</v>
      </c>
      <c r="F3" s="15">
        <f>SUM(B3:E3)</f>
        <v>344</v>
      </c>
      <c r="G3" s="15">
        <f>'[1]10'!H5</f>
        <v>160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'[1]10'!B6</f>
        <v>163</v>
      </c>
      <c r="C4" s="16">
        <f>'[1]10'!C6</f>
        <v>0</v>
      </c>
      <c r="D4" s="16">
        <f>'[1]10'!D6</f>
        <v>184</v>
      </c>
      <c r="E4" s="16">
        <f>'[1]10'!E6</f>
        <v>0</v>
      </c>
      <c r="F4" s="15">
        <f>SUM(B4:E4)</f>
        <v>347</v>
      </c>
      <c r="G4" s="15">
        <f>'[1]10'!H6</f>
        <v>163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163</v>
      </c>
      <c r="L4" s="18">
        <f>frq!C4</f>
        <v>1</v>
      </c>
      <c r="M4" s="16">
        <f t="shared" si="0"/>
        <v>163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163</v>
      </c>
    </row>
    <row r="5" spans="1:18">
      <c r="A5" s="8" t="s">
        <v>47</v>
      </c>
      <c r="B5" s="15">
        <f>'[1]10'!B7</f>
        <v>163</v>
      </c>
      <c r="C5" s="16">
        <f>'[1]10'!C7</f>
        <v>0</v>
      </c>
      <c r="D5" s="16">
        <f>'[1]10'!D7</f>
        <v>184</v>
      </c>
      <c r="E5" s="16">
        <f>'[1]10'!E7</f>
        <v>0</v>
      </c>
      <c r="F5" s="15">
        <f t="shared" ref="F5:F68" si="6">SUM(B5:E5)</f>
        <v>347</v>
      </c>
      <c r="G5" s="15">
        <f>'[1]10'!H7</f>
        <v>163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163</v>
      </c>
      <c r="L5" s="18">
        <f>frq!C5</f>
        <v>1</v>
      </c>
      <c r="M5" s="16">
        <f t="shared" si="0"/>
        <v>163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163</v>
      </c>
      <c r="R5" s="168"/>
    </row>
    <row r="6" spans="1:18">
      <c r="A6" s="8" t="s">
        <v>48</v>
      </c>
      <c r="B6" s="15">
        <f>'[1]10'!B8</f>
        <v>163</v>
      </c>
      <c r="C6" s="16">
        <f>'[1]10'!C8</f>
        <v>0</v>
      </c>
      <c r="D6" s="16">
        <f>'[1]10'!D8</f>
        <v>184</v>
      </c>
      <c r="E6" s="16">
        <f>'[1]10'!E8</f>
        <v>0</v>
      </c>
      <c r="F6" s="15">
        <f t="shared" si="6"/>
        <v>347</v>
      </c>
      <c r="G6" s="15">
        <f>'[1]10'!H8</f>
        <v>163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163</v>
      </c>
      <c r="L6" s="18">
        <f>frq!C6</f>
        <v>1</v>
      </c>
      <c r="M6" s="16">
        <f t="shared" si="0"/>
        <v>163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163</v>
      </c>
    </row>
    <row r="7" spans="1:18">
      <c r="A7" s="8" t="s">
        <v>49</v>
      </c>
      <c r="B7" s="15">
        <f>'[1]10'!B9</f>
        <v>163</v>
      </c>
      <c r="C7" s="16">
        <f>'[1]10'!C9</f>
        <v>0</v>
      </c>
      <c r="D7" s="16">
        <f>'[1]10'!D9</f>
        <v>184</v>
      </c>
      <c r="E7" s="16">
        <f>'[1]10'!E9</f>
        <v>0</v>
      </c>
      <c r="F7" s="15">
        <f t="shared" si="6"/>
        <v>347</v>
      </c>
      <c r="G7" s="15">
        <f>'[1]10'!H9</f>
        <v>163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163</v>
      </c>
      <c r="L7" s="18">
        <f>frq!C7</f>
        <v>1</v>
      </c>
      <c r="M7" s="16">
        <f t="shared" si="0"/>
        <v>163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163</v>
      </c>
    </row>
    <row r="8" spans="1:18">
      <c r="A8" s="8" t="s">
        <v>50</v>
      </c>
      <c r="B8" s="15">
        <f>'[1]10'!B10</f>
        <v>163</v>
      </c>
      <c r="C8" s="16">
        <f>'[1]10'!C10</f>
        <v>0</v>
      </c>
      <c r="D8" s="16">
        <f>'[1]10'!D10</f>
        <v>184</v>
      </c>
      <c r="E8" s="16">
        <f>'[1]10'!E10</f>
        <v>0</v>
      </c>
      <c r="F8" s="15">
        <f t="shared" si="6"/>
        <v>347</v>
      </c>
      <c r="G8" s="15">
        <f>'[1]10'!H10</f>
        <v>163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163</v>
      </c>
      <c r="L8" s="18">
        <f>frq!C8</f>
        <v>1</v>
      </c>
      <c r="M8" s="16">
        <f t="shared" si="0"/>
        <v>163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163</v>
      </c>
    </row>
    <row r="9" spans="1:18">
      <c r="A9" s="8" t="s">
        <v>51</v>
      </c>
      <c r="B9" s="15">
        <f>'[1]10'!B11</f>
        <v>160</v>
      </c>
      <c r="C9" s="16">
        <f>'[1]10'!C11</f>
        <v>0</v>
      </c>
      <c r="D9" s="16">
        <f>'[1]10'!D11</f>
        <v>184</v>
      </c>
      <c r="E9" s="16">
        <f>'[1]10'!E11</f>
        <v>0</v>
      </c>
      <c r="F9" s="15">
        <f t="shared" si="6"/>
        <v>344</v>
      </c>
      <c r="G9" s="15">
        <f>'[1]10'!H11</f>
        <v>160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'[1]10'!B12</f>
        <v>165</v>
      </c>
      <c r="C10" s="16">
        <f>'[1]10'!C12</f>
        <v>0</v>
      </c>
      <c r="D10" s="16">
        <f>'[1]10'!D12</f>
        <v>184</v>
      </c>
      <c r="E10" s="16">
        <f>'[1]10'!E12</f>
        <v>0</v>
      </c>
      <c r="F10" s="15">
        <f t="shared" si="6"/>
        <v>349</v>
      </c>
      <c r="G10" s="15">
        <f>'[1]10'!H12</f>
        <v>165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165</v>
      </c>
      <c r="L10" s="18">
        <f>frq!C10</f>
        <v>1</v>
      </c>
      <c r="M10" s="16">
        <f t="shared" si="0"/>
        <v>165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165</v>
      </c>
    </row>
    <row r="11" spans="1:18">
      <c r="A11" s="8" t="s">
        <v>53</v>
      </c>
      <c r="B11" s="15">
        <f>'[1]10'!B13</f>
        <v>161</v>
      </c>
      <c r="C11" s="16">
        <f>'[1]10'!C13</f>
        <v>0</v>
      </c>
      <c r="D11" s="16">
        <f>'[1]10'!D13</f>
        <v>184</v>
      </c>
      <c r="E11" s="16">
        <f>'[1]10'!E13</f>
        <v>0</v>
      </c>
      <c r="F11" s="15">
        <f t="shared" si="6"/>
        <v>345</v>
      </c>
      <c r="G11" s="15">
        <f>'[1]10'!H13</f>
        <v>161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161</v>
      </c>
      <c r="L11" s="18">
        <f>frq!C11</f>
        <v>1</v>
      </c>
      <c r="M11" s="16">
        <f t="shared" si="0"/>
        <v>161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161</v>
      </c>
    </row>
    <row r="12" spans="1:18">
      <c r="A12" s="8" t="s">
        <v>54</v>
      </c>
      <c r="B12" s="15">
        <f>'[1]10'!B14</f>
        <v>161</v>
      </c>
      <c r="C12" s="16">
        <f>'[1]10'!C14</f>
        <v>0</v>
      </c>
      <c r="D12" s="16">
        <f>'[1]10'!D14</f>
        <v>184</v>
      </c>
      <c r="E12" s="16">
        <f>'[1]10'!E14</f>
        <v>0</v>
      </c>
      <c r="F12" s="15">
        <f t="shared" si="6"/>
        <v>345</v>
      </c>
      <c r="G12" s="15">
        <f>'[1]10'!H14</f>
        <v>161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161</v>
      </c>
      <c r="L12" s="18">
        <f>frq!C12</f>
        <v>1</v>
      </c>
      <c r="M12" s="16">
        <f t="shared" si="0"/>
        <v>161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161</v>
      </c>
    </row>
    <row r="13" spans="1:18">
      <c r="A13" s="8" t="s">
        <v>55</v>
      </c>
      <c r="B13" s="15">
        <f>'[1]10'!B15</f>
        <v>161</v>
      </c>
      <c r="C13" s="16">
        <f>'[1]10'!C15</f>
        <v>0</v>
      </c>
      <c r="D13" s="16">
        <f>'[1]10'!D15</f>
        <v>184</v>
      </c>
      <c r="E13" s="16">
        <f>'[1]10'!E15</f>
        <v>0</v>
      </c>
      <c r="F13" s="15">
        <f t="shared" si="6"/>
        <v>345</v>
      </c>
      <c r="G13" s="15">
        <f>'[1]10'!H15</f>
        <v>161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161</v>
      </c>
      <c r="L13" s="18">
        <f>frq!C13</f>
        <v>1</v>
      </c>
      <c r="M13" s="16">
        <f t="shared" si="0"/>
        <v>161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161</v>
      </c>
    </row>
    <row r="14" spans="1:18">
      <c r="A14" s="8" t="s">
        <v>56</v>
      </c>
      <c r="B14" s="15">
        <f>'[1]10'!B16</f>
        <v>161</v>
      </c>
      <c r="C14" s="16">
        <f>'[1]10'!C16</f>
        <v>0</v>
      </c>
      <c r="D14" s="16">
        <f>'[1]10'!D16</f>
        <v>184</v>
      </c>
      <c r="E14" s="16">
        <f>'[1]10'!E16</f>
        <v>0</v>
      </c>
      <c r="F14" s="15">
        <f t="shared" si="6"/>
        <v>345</v>
      </c>
      <c r="G14" s="15">
        <f>'[1]10'!H16</f>
        <v>161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161</v>
      </c>
      <c r="L14" s="18">
        <f>frq!C14</f>
        <v>1</v>
      </c>
      <c r="M14" s="16">
        <f t="shared" si="0"/>
        <v>161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161</v>
      </c>
    </row>
    <row r="15" spans="1:18">
      <c r="A15" s="8" t="s">
        <v>57</v>
      </c>
      <c r="B15" s="15">
        <f>'[1]10'!B17</f>
        <v>159</v>
      </c>
      <c r="C15" s="16">
        <f>'[1]10'!C17</f>
        <v>0</v>
      </c>
      <c r="D15" s="16">
        <f>'[1]10'!D17</f>
        <v>184</v>
      </c>
      <c r="E15" s="16">
        <f>'[1]10'!E17</f>
        <v>0</v>
      </c>
      <c r="F15" s="15">
        <f t="shared" si="6"/>
        <v>343</v>
      </c>
      <c r="G15" s="15">
        <f>'[1]10'!H17</f>
        <v>159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159</v>
      </c>
      <c r="L15" s="18">
        <f>frq!C15</f>
        <v>1</v>
      </c>
      <c r="M15" s="16">
        <f t="shared" si="0"/>
        <v>159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'[1]10'!B18</f>
        <v>163</v>
      </c>
      <c r="C16" s="16">
        <f>'[1]10'!C18</f>
        <v>0</v>
      </c>
      <c r="D16" s="16">
        <f>'[1]10'!D18</f>
        <v>184</v>
      </c>
      <c r="E16" s="16">
        <f>'[1]10'!E18</f>
        <v>0</v>
      </c>
      <c r="F16" s="15">
        <f t="shared" si="6"/>
        <v>347</v>
      </c>
      <c r="G16" s="15">
        <f>'[1]10'!H18</f>
        <v>163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163</v>
      </c>
      <c r="L16" s="18">
        <f>frq!C16</f>
        <v>1</v>
      </c>
      <c r="M16" s="16">
        <f t="shared" si="0"/>
        <v>163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163</v>
      </c>
    </row>
    <row r="17" spans="1:17">
      <c r="A17" s="8" t="s">
        <v>59</v>
      </c>
      <c r="B17" s="15">
        <f>'[1]10'!B19</f>
        <v>161</v>
      </c>
      <c r="C17" s="16">
        <f>'[1]10'!C19</f>
        <v>0</v>
      </c>
      <c r="D17" s="16">
        <f>'[1]10'!D19</f>
        <v>184</v>
      </c>
      <c r="E17" s="16">
        <f>'[1]10'!E19</f>
        <v>0</v>
      </c>
      <c r="F17" s="15">
        <f t="shared" si="6"/>
        <v>345</v>
      </c>
      <c r="G17" s="15">
        <f>'[1]10'!H19</f>
        <v>161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161</v>
      </c>
      <c r="L17" s="18">
        <f>frq!C17</f>
        <v>1</v>
      </c>
      <c r="M17" s="16">
        <f t="shared" si="0"/>
        <v>161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161</v>
      </c>
    </row>
    <row r="18" spans="1:17">
      <c r="A18" s="8" t="s">
        <v>60</v>
      </c>
      <c r="B18" s="15">
        <f>'[1]10'!B20</f>
        <v>161</v>
      </c>
      <c r="C18" s="16">
        <f>'[1]10'!C20</f>
        <v>0</v>
      </c>
      <c r="D18" s="16">
        <f>'[1]10'!D20</f>
        <v>184</v>
      </c>
      <c r="E18" s="16">
        <f>'[1]10'!E20</f>
        <v>0</v>
      </c>
      <c r="F18" s="15">
        <f t="shared" si="6"/>
        <v>345</v>
      </c>
      <c r="G18" s="15">
        <f>'[1]10'!H20</f>
        <v>161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161</v>
      </c>
      <c r="L18" s="18">
        <f>frq!C18</f>
        <v>1</v>
      </c>
      <c r="M18" s="16">
        <f t="shared" si="0"/>
        <v>161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161</v>
      </c>
    </row>
    <row r="19" spans="1:17">
      <c r="A19" s="8" t="s">
        <v>61</v>
      </c>
      <c r="B19" s="15">
        <f>'[1]10'!B21</f>
        <v>161</v>
      </c>
      <c r="C19" s="16">
        <f>'[1]10'!C21</f>
        <v>0</v>
      </c>
      <c r="D19" s="16">
        <f>'[1]10'!D21</f>
        <v>184</v>
      </c>
      <c r="E19" s="16">
        <f>'[1]10'!E21</f>
        <v>0</v>
      </c>
      <c r="F19" s="15">
        <f t="shared" si="6"/>
        <v>345</v>
      </c>
      <c r="G19" s="15">
        <f>'[1]10'!H21</f>
        <v>161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161</v>
      </c>
      <c r="L19" s="18">
        <f>frq!C19</f>
        <v>1</v>
      </c>
      <c r="M19" s="16">
        <f t="shared" si="0"/>
        <v>161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161</v>
      </c>
    </row>
    <row r="20" spans="1:17">
      <c r="A20" s="8" t="s">
        <v>62</v>
      </c>
      <c r="B20" s="15">
        <f>'[1]10'!B22</f>
        <v>161</v>
      </c>
      <c r="C20" s="16">
        <f>'[1]10'!C22</f>
        <v>0</v>
      </c>
      <c r="D20" s="16">
        <f>'[1]10'!D22</f>
        <v>184</v>
      </c>
      <c r="E20" s="16">
        <f>'[1]10'!E22</f>
        <v>0</v>
      </c>
      <c r="F20" s="15">
        <f t="shared" si="6"/>
        <v>345</v>
      </c>
      <c r="G20" s="15">
        <f>'[1]10'!H22</f>
        <v>161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161</v>
      </c>
      <c r="L20" s="18">
        <f>frq!C20</f>
        <v>1</v>
      </c>
      <c r="M20" s="16">
        <f t="shared" si="0"/>
        <v>161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161</v>
      </c>
    </row>
    <row r="21" spans="1:17">
      <c r="A21" s="8" t="s">
        <v>63</v>
      </c>
      <c r="B21" s="15">
        <f>'[1]10'!B23</f>
        <v>159</v>
      </c>
      <c r="C21" s="16">
        <f>'[1]10'!C23</f>
        <v>0</v>
      </c>
      <c r="D21" s="16">
        <f>'[1]10'!D23</f>
        <v>184</v>
      </c>
      <c r="E21" s="16">
        <f>'[1]10'!E23</f>
        <v>0</v>
      </c>
      <c r="F21" s="15">
        <f t="shared" si="6"/>
        <v>343</v>
      </c>
      <c r="G21" s="15">
        <f>'[1]10'!H23</f>
        <v>159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159</v>
      </c>
      <c r="L21" s="18">
        <f>frq!C21</f>
        <v>1</v>
      </c>
      <c r="M21" s="16">
        <f t="shared" si="0"/>
        <v>159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'[1]10'!B24</f>
        <v>163</v>
      </c>
      <c r="C22" s="16">
        <f>'[1]10'!C24</f>
        <v>0</v>
      </c>
      <c r="D22" s="16">
        <f>'[1]10'!D24</f>
        <v>184</v>
      </c>
      <c r="E22" s="16">
        <f>'[1]10'!E24</f>
        <v>0</v>
      </c>
      <c r="F22" s="15">
        <f t="shared" si="6"/>
        <v>347</v>
      </c>
      <c r="G22" s="15">
        <f>'[1]10'!H24</f>
        <v>163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163</v>
      </c>
      <c r="L22" s="18">
        <f>frq!C22</f>
        <v>1</v>
      </c>
      <c r="M22" s="16">
        <f t="shared" si="0"/>
        <v>163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163</v>
      </c>
    </row>
    <row r="23" spans="1:17">
      <c r="A23" s="8" t="s">
        <v>65</v>
      </c>
      <c r="B23" s="15">
        <f>'[1]10'!B25</f>
        <v>161</v>
      </c>
      <c r="C23" s="16">
        <f>'[1]10'!C25</f>
        <v>0</v>
      </c>
      <c r="D23" s="16">
        <f>'[1]10'!D25</f>
        <v>184</v>
      </c>
      <c r="E23" s="16">
        <f>'[1]10'!E25</f>
        <v>0</v>
      </c>
      <c r="F23" s="15">
        <f t="shared" si="6"/>
        <v>345</v>
      </c>
      <c r="G23" s="15">
        <f>'[1]10'!H25</f>
        <v>161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161</v>
      </c>
      <c r="L23" s="18">
        <f>frq!C23</f>
        <v>1</v>
      </c>
      <c r="M23" s="16">
        <f t="shared" si="0"/>
        <v>161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161</v>
      </c>
    </row>
    <row r="24" spans="1:17">
      <c r="A24" s="8" t="s">
        <v>66</v>
      </c>
      <c r="B24" s="15">
        <f>'[1]10'!B26</f>
        <v>161</v>
      </c>
      <c r="C24" s="16">
        <f>'[1]10'!C26</f>
        <v>0</v>
      </c>
      <c r="D24" s="16">
        <f>'[1]10'!D26</f>
        <v>184</v>
      </c>
      <c r="E24" s="16">
        <f>'[1]10'!E26</f>
        <v>0</v>
      </c>
      <c r="F24" s="15">
        <f t="shared" si="6"/>
        <v>345</v>
      </c>
      <c r="G24" s="15">
        <f>'[1]10'!H26</f>
        <v>161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161</v>
      </c>
      <c r="L24" s="18">
        <f>frq!C24</f>
        <v>1</v>
      </c>
      <c r="M24" s="16">
        <f t="shared" si="0"/>
        <v>161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161</v>
      </c>
    </row>
    <row r="25" spans="1:17">
      <c r="A25" s="8" t="s">
        <v>67</v>
      </c>
      <c r="B25" s="15">
        <f>'[1]10'!B27</f>
        <v>161</v>
      </c>
      <c r="C25" s="16">
        <f>'[1]10'!C27</f>
        <v>0</v>
      </c>
      <c r="D25" s="16">
        <f>'[1]10'!D27</f>
        <v>184</v>
      </c>
      <c r="E25" s="16">
        <f>'[1]10'!E27</f>
        <v>0</v>
      </c>
      <c r="F25" s="15">
        <f t="shared" si="6"/>
        <v>345</v>
      </c>
      <c r="G25" s="15">
        <f>'[1]10'!H27</f>
        <v>161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161</v>
      </c>
      <c r="L25" s="18">
        <f>frq!C25</f>
        <v>1</v>
      </c>
      <c r="M25" s="16">
        <f t="shared" si="0"/>
        <v>161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161</v>
      </c>
    </row>
    <row r="26" spans="1:17">
      <c r="A26" s="8" t="s">
        <v>68</v>
      </c>
      <c r="B26" s="15">
        <f>'[1]10'!B28</f>
        <v>161</v>
      </c>
      <c r="C26" s="16">
        <f>'[1]10'!C28</f>
        <v>0</v>
      </c>
      <c r="D26" s="16">
        <f>'[1]10'!D28</f>
        <v>184</v>
      </c>
      <c r="E26" s="16">
        <f>'[1]10'!E28</f>
        <v>0</v>
      </c>
      <c r="F26" s="15">
        <f t="shared" si="6"/>
        <v>345</v>
      </c>
      <c r="G26" s="15">
        <f>'[1]10'!H28</f>
        <v>161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161</v>
      </c>
      <c r="L26" s="18">
        <f>frq!C26</f>
        <v>1</v>
      </c>
      <c r="M26" s="16">
        <f t="shared" si="0"/>
        <v>161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161</v>
      </c>
    </row>
    <row r="27" spans="1:17">
      <c r="A27" s="8" t="s">
        <v>69</v>
      </c>
      <c r="B27" s="15">
        <f>'[1]10'!B29</f>
        <v>159</v>
      </c>
      <c r="C27" s="16">
        <f>'[1]10'!C29</f>
        <v>0</v>
      </c>
      <c r="D27" s="16">
        <f>'[1]10'!D29</f>
        <v>184</v>
      </c>
      <c r="E27" s="16">
        <f>'[1]10'!E29</f>
        <v>0</v>
      </c>
      <c r="F27" s="15">
        <f t="shared" si="6"/>
        <v>343</v>
      </c>
      <c r="G27" s="15">
        <f>'[1]10'!H29</f>
        <v>159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159</v>
      </c>
      <c r="L27" s="18">
        <f>frq!C27</f>
        <v>1</v>
      </c>
      <c r="M27" s="16">
        <f t="shared" si="0"/>
        <v>159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'[1]10'!B30</f>
        <v>163</v>
      </c>
      <c r="C28" s="16">
        <f>'[1]10'!C30</f>
        <v>0</v>
      </c>
      <c r="D28" s="16">
        <f>'[1]10'!D30</f>
        <v>184</v>
      </c>
      <c r="E28" s="16">
        <f>'[1]10'!E30</f>
        <v>0</v>
      </c>
      <c r="F28" s="15">
        <f t="shared" si="6"/>
        <v>347</v>
      </c>
      <c r="G28" s="15">
        <f>'[1]10'!H30</f>
        <v>163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163</v>
      </c>
      <c r="L28" s="18">
        <f>frq!C28</f>
        <v>1</v>
      </c>
      <c r="M28" s="16">
        <f t="shared" si="0"/>
        <v>163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163</v>
      </c>
    </row>
    <row r="29" spans="1:17">
      <c r="A29" s="8" t="s">
        <v>71</v>
      </c>
      <c r="B29" s="15">
        <f>'[1]10'!B31</f>
        <v>161</v>
      </c>
      <c r="C29" s="16">
        <f>'[1]10'!C31</f>
        <v>0</v>
      </c>
      <c r="D29" s="16">
        <f>'[1]10'!D31</f>
        <v>184</v>
      </c>
      <c r="E29" s="16">
        <f>'[1]10'!E31</f>
        <v>0</v>
      </c>
      <c r="F29" s="15">
        <f t="shared" si="6"/>
        <v>345</v>
      </c>
      <c r="G29" s="15">
        <f>'[1]10'!H31</f>
        <v>161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161</v>
      </c>
      <c r="L29" s="18">
        <f>frq!C29</f>
        <v>1</v>
      </c>
      <c r="M29" s="16">
        <f t="shared" si="0"/>
        <v>161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161</v>
      </c>
    </row>
    <row r="30" spans="1:17">
      <c r="A30" s="8" t="s">
        <v>72</v>
      </c>
      <c r="B30" s="15">
        <f>'[1]10'!B32</f>
        <v>161</v>
      </c>
      <c r="C30" s="16">
        <f>'[1]10'!C32</f>
        <v>0</v>
      </c>
      <c r="D30" s="16">
        <f>'[1]10'!D32</f>
        <v>184</v>
      </c>
      <c r="E30" s="16">
        <f>'[1]10'!E32</f>
        <v>0</v>
      </c>
      <c r="F30" s="15">
        <f t="shared" si="6"/>
        <v>345</v>
      </c>
      <c r="G30" s="15">
        <f>'[1]10'!H32</f>
        <v>161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161</v>
      </c>
      <c r="L30" s="18">
        <f>frq!C30</f>
        <v>1</v>
      </c>
      <c r="M30" s="16">
        <f t="shared" si="0"/>
        <v>161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161</v>
      </c>
    </row>
    <row r="31" spans="1:17">
      <c r="A31" s="8" t="s">
        <v>73</v>
      </c>
      <c r="B31" s="15">
        <f>'[1]10'!B33</f>
        <v>161</v>
      </c>
      <c r="C31" s="16">
        <f>'[1]10'!C33</f>
        <v>0</v>
      </c>
      <c r="D31" s="16">
        <f>'[1]10'!D33</f>
        <v>184</v>
      </c>
      <c r="E31" s="16">
        <f>'[1]10'!E33</f>
        <v>0</v>
      </c>
      <c r="F31" s="15">
        <f t="shared" si="6"/>
        <v>345</v>
      </c>
      <c r="G31" s="15">
        <f>'[1]10'!H33</f>
        <v>161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161</v>
      </c>
      <c r="L31" s="18">
        <f>frq!C31</f>
        <v>1</v>
      </c>
      <c r="M31" s="16">
        <f t="shared" si="0"/>
        <v>161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161</v>
      </c>
    </row>
    <row r="32" spans="1:17">
      <c r="A32" s="8" t="s">
        <v>74</v>
      </c>
      <c r="B32" s="15">
        <f>'[1]10'!B34</f>
        <v>161</v>
      </c>
      <c r="C32" s="16">
        <f>'[1]10'!C34</f>
        <v>0</v>
      </c>
      <c r="D32" s="16">
        <f>'[1]10'!D34</f>
        <v>184</v>
      </c>
      <c r="E32" s="16">
        <f>'[1]10'!E34</f>
        <v>0</v>
      </c>
      <c r="F32" s="15">
        <f t="shared" si="6"/>
        <v>345</v>
      </c>
      <c r="G32" s="15">
        <f>'[1]10'!H34</f>
        <v>161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161</v>
      </c>
      <c r="L32" s="18">
        <f>frq!C32</f>
        <v>1</v>
      </c>
      <c r="M32" s="16">
        <f t="shared" si="0"/>
        <v>161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161</v>
      </c>
    </row>
    <row r="33" spans="1:17">
      <c r="A33" s="8" t="s">
        <v>75</v>
      </c>
      <c r="B33" s="15">
        <f>'[1]10'!B35</f>
        <v>159</v>
      </c>
      <c r="C33" s="16">
        <f>'[1]10'!C35</f>
        <v>0</v>
      </c>
      <c r="D33" s="16">
        <f>'[1]10'!D35</f>
        <v>184</v>
      </c>
      <c r="E33" s="16">
        <f>'[1]10'!E35</f>
        <v>0</v>
      </c>
      <c r="F33" s="15">
        <f t="shared" si="6"/>
        <v>343</v>
      </c>
      <c r="G33" s="15">
        <f>'[1]10'!H35</f>
        <v>159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'[1]10'!B36</f>
        <v>163</v>
      </c>
      <c r="C34" s="16">
        <f>'[1]10'!C36</f>
        <v>0</v>
      </c>
      <c r="D34" s="16">
        <f>'[1]10'!D36</f>
        <v>184</v>
      </c>
      <c r="E34" s="16">
        <f>'[1]10'!E36</f>
        <v>0</v>
      </c>
      <c r="F34" s="15">
        <f t="shared" si="6"/>
        <v>347</v>
      </c>
      <c r="G34" s="15">
        <f>'[1]10'!H36</f>
        <v>163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163</v>
      </c>
      <c r="L34" s="18">
        <f>frq!C34</f>
        <v>1</v>
      </c>
      <c r="M34" s="16">
        <f t="shared" si="0"/>
        <v>163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163</v>
      </c>
    </row>
    <row r="35" spans="1:17">
      <c r="A35" s="8" t="s">
        <v>77</v>
      </c>
      <c r="B35" s="15">
        <f>'[1]10'!B37</f>
        <v>161</v>
      </c>
      <c r="C35" s="16">
        <f>'[1]10'!C37</f>
        <v>0</v>
      </c>
      <c r="D35" s="16">
        <f>'[1]10'!D37</f>
        <v>184</v>
      </c>
      <c r="E35" s="16">
        <f>'[1]10'!E37</f>
        <v>0</v>
      </c>
      <c r="F35" s="15">
        <f t="shared" si="6"/>
        <v>345</v>
      </c>
      <c r="G35" s="15">
        <f>'[1]10'!H37</f>
        <v>161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161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161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161</v>
      </c>
    </row>
    <row r="36" spans="1:17">
      <c r="A36" s="8" t="s">
        <v>78</v>
      </c>
      <c r="B36" s="15">
        <f>'[1]10'!B38</f>
        <v>161</v>
      </c>
      <c r="C36" s="16">
        <f>'[1]10'!C38</f>
        <v>0</v>
      </c>
      <c r="D36" s="16">
        <f>'[1]10'!D38</f>
        <v>184</v>
      </c>
      <c r="E36" s="16">
        <f>'[1]10'!E38</f>
        <v>0</v>
      </c>
      <c r="F36" s="15">
        <f t="shared" si="6"/>
        <v>345</v>
      </c>
      <c r="G36" s="15">
        <f>'[1]10'!H38</f>
        <v>161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161</v>
      </c>
      <c r="L36" s="18">
        <f>frq!C36</f>
        <v>1</v>
      </c>
      <c r="M36" s="16">
        <f t="shared" si="7"/>
        <v>161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161</v>
      </c>
    </row>
    <row r="37" spans="1:17">
      <c r="A37" s="8" t="s">
        <v>79</v>
      </c>
      <c r="B37" s="15">
        <f>'[1]10'!B39</f>
        <v>161</v>
      </c>
      <c r="C37" s="16">
        <f>'[1]10'!C39</f>
        <v>0</v>
      </c>
      <c r="D37" s="16">
        <f>'[1]10'!D39</f>
        <v>184</v>
      </c>
      <c r="E37" s="16">
        <f>'[1]10'!E39</f>
        <v>0</v>
      </c>
      <c r="F37" s="15">
        <f t="shared" si="6"/>
        <v>345</v>
      </c>
      <c r="G37" s="15">
        <f>'[1]10'!H39</f>
        <v>161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161</v>
      </c>
      <c r="L37" s="18">
        <f>frq!C37</f>
        <v>1</v>
      </c>
      <c r="M37" s="16">
        <f t="shared" si="7"/>
        <v>161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161</v>
      </c>
    </row>
    <row r="38" spans="1:17">
      <c r="A38" s="8" t="s">
        <v>80</v>
      </c>
      <c r="B38" s="15">
        <f>'[1]10'!B40</f>
        <v>161</v>
      </c>
      <c r="C38" s="16">
        <f>'[1]10'!C40</f>
        <v>0</v>
      </c>
      <c r="D38" s="16">
        <f>'[1]10'!D40</f>
        <v>184</v>
      </c>
      <c r="E38" s="16">
        <f>'[1]10'!E40</f>
        <v>0</v>
      </c>
      <c r="F38" s="15">
        <f t="shared" si="6"/>
        <v>345</v>
      </c>
      <c r="G38" s="15">
        <f>'[1]10'!H40</f>
        <v>161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161</v>
      </c>
      <c r="L38" s="18">
        <f>frq!C38</f>
        <v>1</v>
      </c>
      <c r="M38" s="16">
        <f t="shared" si="7"/>
        <v>161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161</v>
      </c>
    </row>
    <row r="39" spans="1:17">
      <c r="A39" s="8" t="s">
        <v>81</v>
      </c>
      <c r="B39" s="15">
        <f>'[1]10'!B41</f>
        <v>159</v>
      </c>
      <c r="C39" s="16">
        <f>'[1]10'!C41</f>
        <v>0</v>
      </c>
      <c r="D39" s="16">
        <f>'[1]10'!D41</f>
        <v>184</v>
      </c>
      <c r="E39" s="16">
        <f>'[1]10'!E41</f>
        <v>0</v>
      </c>
      <c r="F39" s="15">
        <f t="shared" si="6"/>
        <v>343</v>
      </c>
      <c r="G39" s="15">
        <f>'[1]10'!H41</f>
        <v>159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159</v>
      </c>
      <c r="L39" s="18">
        <f>frq!C39</f>
        <v>1</v>
      </c>
      <c r="M39" s="16">
        <f t="shared" si="7"/>
        <v>159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159</v>
      </c>
    </row>
    <row r="40" spans="1:17">
      <c r="A40" s="8" t="s">
        <v>82</v>
      </c>
      <c r="B40" s="15">
        <f>'[1]10'!B42</f>
        <v>163</v>
      </c>
      <c r="C40" s="16">
        <f>'[1]10'!C42</f>
        <v>0</v>
      </c>
      <c r="D40" s="16">
        <f>'[1]10'!D42</f>
        <v>184</v>
      </c>
      <c r="E40" s="16">
        <f>'[1]10'!E42</f>
        <v>0</v>
      </c>
      <c r="F40" s="15">
        <f t="shared" si="6"/>
        <v>347</v>
      </c>
      <c r="G40" s="15">
        <f>'[1]10'!H42</f>
        <v>163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163</v>
      </c>
      <c r="L40" s="18">
        <f>frq!C40</f>
        <v>1</v>
      </c>
      <c r="M40" s="16">
        <f t="shared" si="7"/>
        <v>163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163</v>
      </c>
    </row>
    <row r="41" spans="1:17">
      <c r="A41" s="8" t="s">
        <v>83</v>
      </c>
      <c r="B41" s="15">
        <f>'[1]10'!B43</f>
        <v>161</v>
      </c>
      <c r="C41" s="16">
        <f>'[1]10'!C43</f>
        <v>0</v>
      </c>
      <c r="D41" s="16">
        <f>'[1]10'!D43</f>
        <v>184</v>
      </c>
      <c r="E41" s="16">
        <f>'[1]10'!E43</f>
        <v>0</v>
      </c>
      <c r="F41" s="15">
        <f t="shared" si="6"/>
        <v>345</v>
      </c>
      <c r="G41" s="15">
        <f>'[1]10'!H43</f>
        <v>161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161</v>
      </c>
      <c r="L41" s="18">
        <f>frq!C41</f>
        <v>1</v>
      </c>
      <c r="M41" s="16">
        <f t="shared" si="7"/>
        <v>161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161</v>
      </c>
    </row>
    <row r="42" spans="1:17">
      <c r="A42" s="8" t="s">
        <v>84</v>
      </c>
      <c r="B42" s="15">
        <f>'[1]10'!B44</f>
        <v>161</v>
      </c>
      <c r="C42" s="16">
        <f>'[1]10'!C44</f>
        <v>0</v>
      </c>
      <c r="D42" s="16">
        <f>'[1]10'!D44</f>
        <v>184</v>
      </c>
      <c r="E42" s="16">
        <f>'[1]10'!E44</f>
        <v>0</v>
      </c>
      <c r="F42" s="15">
        <f t="shared" si="6"/>
        <v>345</v>
      </c>
      <c r="G42" s="15">
        <f>'[1]10'!H44</f>
        <v>161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161</v>
      </c>
      <c r="L42" s="18">
        <f>frq!C42</f>
        <v>1</v>
      </c>
      <c r="M42" s="16">
        <f t="shared" si="7"/>
        <v>161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161</v>
      </c>
    </row>
    <row r="43" spans="1:17">
      <c r="A43" s="8" t="s">
        <v>85</v>
      </c>
      <c r="B43" s="15">
        <f>'[1]10'!B45</f>
        <v>161</v>
      </c>
      <c r="C43" s="16">
        <f>'[1]10'!C45</f>
        <v>0</v>
      </c>
      <c r="D43" s="16">
        <f>'[1]10'!D45</f>
        <v>184</v>
      </c>
      <c r="E43" s="16">
        <f>'[1]10'!E45</f>
        <v>0</v>
      </c>
      <c r="F43" s="15">
        <f t="shared" si="6"/>
        <v>345</v>
      </c>
      <c r="G43" s="15">
        <f>'[1]10'!H45</f>
        <v>161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161</v>
      </c>
      <c r="L43" s="18">
        <f>frq!C43</f>
        <v>1</v>
      </c>
      <c r="M43" s="16">
        <f t="shared" si="7"/>
        <v>161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161</v>
      </c>
    </row>
    <row r="44" spans="1:17">
      <c r="A44" s="8" t="s">
        <v>86</v>
      </c>
      <c r="B44" s="15">
        <f>'[1]10'!B46</f>
        <v>161</v>
      </c>
      <c r="C44" s="16">
        <f>'[1]10'!C46</f>
        <v>0</v>
      </c>
      <c r="D44" s="16">
        <f>'[1]10'!D46</f>
        <v>184</v>
      </c>
      <c r="E44" s="16">
        <f>'[1]10'!E46</f>
        <v>0</v>
      </c>
      <c r="F44" s="15">
        <f t="shared" si="6"/>
        <v>345</v>
      </c>
      <c r="G44" s="15">
        <f>'[1]10'!H46</f>
        <v>161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161</v>
      </c>
      <c r="L44" s="18">
        <f>frq!C44</f>
        <v>1</v>
      </c>
      <c r="M44" s="16">
        <f t="shared" si="7"/>
        <v>161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161</v>
      </c>
    </row>
    <row r="45" spans="1:17">
      <c r="A45" s="8" t="s">
        <v>87</v>
      </c>
      <c r="B45" s="15">
        <f>'[1]10'!B47</f>
        <v>159</v>
      </c>
      <c r="C45" s="16">
        <f>'[1]10'!C47</f>
        <v>0</v>
      </c>
      <c r="D45" s="16">
        <f>'[1]10'!D47</f>
        <v>184</v>
      </c>
      <c r="E45" s="16">
        <f>'[1]10'!E47</f>
        <v>0</v>
      </c>
      <c r="F45" s="15">
        <f t="shared" si="6"/>
        <v>343</v>
      </c>
      <c r="G45" s="15">
        <f>'[1]10'!H47</f>
        <v>159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'[1]10'!B48</f>
        <v>163</v>
      </c>
      <c r="C46" s="16">
        <f>'[1]10'!C48</f>
        <v>0</v>
      </c>
      <c r="D46" s="16">
        <f>'[1]10'!D48</f>
        <v>184</v>
      </c>
      <c r="E46" s="16">
        <f>'[1]10'!E48</f>
        <v>0</v>
      </c>
      <c r="F46" s="15">
        <f t="shared" si="6"/>
        <v>347</v>
      </c>
      <c r="G46" s="15">
        <f>'[1]10'!H48</f>
        <v>163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163</v>
      </c>
      <c r="L46" s="18">
        <f>frq!C46</f>
        <v>1</v>
      </c>
      <c r="M46" s="16">
        <f t="shared" si="7"/>
        <v>163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163</v>
      </c>
    </row>
    <row r="47" spans="1:17">
      <c r="A47" s="8" t="s">
        <v>89</v>
      </c>
      <c r="B47" s="15">
        <f>'[1]10'!B49</f>
        <v>163</v>
      </c>
      <c r="C47" s="16">
        <f>'[1]10'!C49</f>
        <v>0</v>
      </c>
      <c r="D47" s="16">
        <f>'[1]10'!D49</f>
        <v>184</v>
      </c>
      <c r="E47" s="16">
        <f>'[1]10'!E49</f>
        <v>0</v>
      </c>
      <c r="F47" s="15">
        <f t="shared" si="6"/>
        <v>347</v>
      </c>
      <c r="G47" s="15">
        <f>'[1]10'!H49</f>
        <v>163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163</v>
      </c>
      <c r="L47" s="18">
        <f>frq!C47</f>
        <v>1</v>
      </c>
      <c r="M47" s="16">
        <f t="shared" si="7"/>
        <v>163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163</v>
      </c>
    </row>
    <row r="48" spans="1:17">
      <c r="A48" s="8" t="s">
        <v>90</v>
      </c>
      <c r="B48" s="15">
        <f>'[1]10'!B50</f>
        <v>163</v>
      </c>
      <c r="C48" s="16">
        <f>'[1]10'!C50</f>
        <v>60</v>
      </c>
      <c r="D48" s="16">
        <f>'[1]10'!D50</f>
        <v>184</v>
      </c>
      <c r="E48" s="16">
        <f>'[1]10'!E50</f>
        <v>0</v>
      </c>
      <c r="F48" s="15">
        <f t="shared" si="6"/>
        <v>407</v>
      </c>
      <c r="G48" s="15">
        <f>'[1]10'!H50</f>
        <v>163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163</v>
      </c>
      <c r="L48" s="18">
        <f>frq!C48</f>
        <v>1</v>
      </c>
      <c r="M48" s="16">
        <f t="shared" si="7"/>
        <v>163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163</v>
      </c>
    </row>
    <row r="49" spans="1:17">
      <c r="A49" s="8" t="s">
        <v>91</v>
      </c>
      <c r="B49" s="15">
        <f>'[1]10'!B51</f>
        <v>163</v>
      </c>
      <c r="C49" s="16">
        <f>'[1]10'!C51</f>
        <v>0</v>
      </c>
      <c r="D49" s="16">
        <f>'[1]10'!D51</f>
        <v>184</v>
      </c>
      <c r="E49" s="16">
        <f>'[1]10'!E51</f>
        <v>0</v>
      </c>
      <c r="F49" s="15">
        <f t="shared" si="6"/>
        <v>347</v>
      </c>
      <c r="G49" s="15">
        <f>'[1]10'!H51</f>
        <v>163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163</v>
      </c>
      <c r="L49" s="18">
        <f>frq!C49</f>
        <v>1</v>
      </c>
      <c r="M49" s="16">
        <f t="shared" si="7"/>
        <v>163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163</v>
      </c>
    </row>
    <row r="50" spans="1:17">
      <c r="A50" s="8" t="s">
        <v>92</v>
      </c>
      <c r="B50" s="15">
        <f>'[1]10'!B52</f>
        <v>163</v>
      </c>
      <c r="C50" s="16">
        <f>'[1]10'!C52</f>
        <v>0</v>
      </c>
      <c r="D50" s="16">
        <f>'[1]10'!D52</f>
        <v>184</v>
      </c>
      <c r="E50" s="16">
        <f>'[1]10'!E52</f>
        <v>0</v>
      </c>
      <c r="F50" s="15">
        <f t="shared" si="6"/>
        <v>347</v>
      </c>
      <c r="G50" s="15">
        <f>'[1]10'!H52</f>
        <v>163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163</v>
      </c>
      <c r="L50" s="18">
        <f>frq!C50</f>
        <v>1</v>
      </c>
      <c r="M50" s="16">
        <f t="shared" si="7"/>
        <v>163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163</v>
      </c>
    </row>
    <row r="51" spans="1:17">
      <c r="A51" s="8" t="s">
        <v>93</v>
      </c>
      <c r="B51" s="15">
        <f>'[1]10'!B53</f>
        <v>163</v>
      </c>
      <c r="C51" s="16">
        <f>'[1]10'!C53</f>
        <v>0</v>
      </c>
      <c r="D51" s="16">
        <f>'[1]10'!D53</f>
        <v>184</v>
      </c>
      <c r="E51" s="16">
        <f>'[1]10'!E53</f>
        <v>0</v>
      </c>
      <c r="F51" s="15">
        <f t="shared" si="6"/>
        <v>347</v>
      </c>
      <c r="G51" s="15">
        <f>'[1]10'!H53</f>
        <v>163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163</v>
      </c>
      <c r="L51" s="18">
        <f>frq!C51</f>
        <v>1</v>
      </c>
      <c r="M51" s="16">
        <f t="shared" si="7"/>
        <v>163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163</v>
      </c>
    </row>
    <row r="52" spans="1:17">
      <c r="A52" s="8" t="s">
        <v>94</v>
      </c>
      <c r="B52" s="15">
        <f>'[1]10'!B54</f>
        <v>160</v>
      </c>
      <c r="C52" s="16">
        <f>'[1]10'!C54</f>
        <v>0</v>
      </c>
      <c r="D52" s="16">
        <f>'[1]10'!D54</f>
        <v>184</v>
      </c>
      <c r="E52" s="16">
        <f>'[1]10'!E54</f>
        <v>0</v>
      </c>
      <c r="F52" s="15">
        <f t="shared" si="6"/>
        <v>344</v>
      </c>
      <c r="G52" s="15">
        <f>'[1]10'!H54</f>
        <v>160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160</v>
      </c>
      <c r="L52" s="18">
        <f>frq!C52</f>
        <v>1</v>
      </c>
      <c r="M52" s="16">
        <f t="shared" si="7"/>
        <v>160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160</v>
      </c>
    </row>
    <row r="53" spans="1:17">
      <c r="A53" s="8" t="s">
        <v>95</v>
      </c>
      <c r="B53" s="15">
        <f>'[1]10'!B55</f>
        <v>163</v>
      </c>
      <c r="C53" s="16">
        <f>'[1]10'!C55</f>
        <v>0</v>
      </c>
      <c r="D53" s="16">
        <f>'[1]10'!D55</f>
        <v>184</v>
      </c>
      <c r="E53" s="16">
        <f>'[1]10'!E55</f>
        <v>0</v>
      </c>
      <c r="F53" s="15">
        <f t="shared" si="6"/>
        <v>347</v>
      </c>
      <c r="G53" s="15">
        <f>'[1]10'!H55</f>
        <v>163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163</v>
      </c>
      <c r="L53" s="18">
        <f>frq!C53</f>
        <v>1</v>
      </c>
      <c r="M53" s="16">
        <f t="shared" si="7"/>
        <v>163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163</v>
      </c>
    </row>
    <row r="54" spans="1:17">
      <c r="A54" s="8" t="s">
        <v>96</v>
      </c>
      <c r="B54" s="15">
        <f>'[1]10'!B56</f>
        <v>163</v>
      </c>
      <c r="C54" s="16">
        <f>'[1]10'!C56</f>
        <v>0</v>
      </c>
      <c r="D54" s="16">
        <f>'[1]10'!D56</f>
        <v>184</v>
      </c>
      <c r="E54" s="16">
        <f>'[1]10'!E56</f>
        <v>0</v>
      </c>
      <c r="F54" s="15">
        <f t="shared" si="6"/>
        <v>347</v>
      </c>
      <c r="G54" s="15">
        <f>'[1]10'!H56</f>
        <v>163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163</v>
      </c>
      <c r="L54" s="18">
        <f>frq!C54</f>
        <v>1</v>
      </c>
      <c r="M54" s="16">
        <f t="shared" si="7"/>
        <v>163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163</v>
      </c>
    </row>
    <row r="55" spans="1:17">
      <c r="A55" s="8" t="s">
        <v>97</v>
      </c>
      <c r="B55" s="15">
        <f>'[1]10'!B57</f>
        <v>163</v>
      </c>
      <c r="C55" s="16">
        <f>'[1]10'!C57</f>
        <v>0</v>
      </c>
      <c r="D55" s="16">
        <f>'[1]10'!D57</f>
        <v>184</v>
      </c>
      <c r="E55" s="16">
        <f>'[1]10'!E57</f>
        <v>0</v>
      </c>
      <c r="F55" s="15">
        <f t="shared" si="6"/>
        <v>347</v>
      </c>
      <c r="G55" s="15">
        <f>'[1]10'!H57</f>
        <v>163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163</v>
      </c>
      <c r="L55" s="18">
        <f>frq!C55</f>
        <v>1</v>
      </c>
      <c r="M55" s="16">
        <f t="shared" si="7"/>
        <v>163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163</v>
      </c>
    </row>
    <row r="56" spans="1:17">
      <c r="A56" s="8" t="s">
        <v>98</v>
      </c>
      <c r="B56" s="15">
        <f>'[1]10'!B58</f>
        <v>163</v>
      </c>
      <c r="C56" s="16">
        <f>'[1]10'!C58</f>
        <v>0</v>
      </c>
      <c r="D56" s="16">
        <f>'[1]10'!D58</f>
        <v>184</v>
      </c>
      <c r="E56" s="16">
        <f>'[1]10'!E58</f>
        <v>0</v>
      </c>
      <c r="F56" s="15">
        <f t="shared" si="6"/>
        <v>347</v>
      </c>
      <c r="G56" s="15">
        <f>'[1]10'!H58</f>
        <v>163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163</v>
      </c>
      <c r="L56" s="18">
        <f>frq!C56</f>
        <v>1</v>
      </c>
      <c r="M56" s="16">
        <f t="shared" si="7"/>
        <v>163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163</v>
      </c>
    </row>
    <row r="57" spans="1:17">
      <c r="A57" s="8" t="s">
        <v>99</v>
      </c>
      <c r="B57" s="15">
        <f>'[1]10'!B59</f>
        <v>160</v>
      </c>
      <c r="C57" s="16">
        <f>'[1]10'!C59</f>
        <v>0</v>
      </c>
      <c r="D57" s="16">
        <f>'[1]10'!D59</f>
        <v>184</v>
      </c>
      <c r="E57" s="16">
        <f>'[1]10'!E59</f>
        <v>0</v>
      </c>
      <c r="F57" s="15">
        <f t="shared" si="6"/>
        <v>344</v>
      </c>
      <c r="G57" s="15">
        <f>'[1]10'!H59</f>
        <v>160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160</v>
      </c>
      <c r="L57" s="18">
        <f>frq!C57</f>
        <v>1</v>
      </c>
      <c r="M57" s="16">
        <f t="shared" si="7"/>
        <v>160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160</v>
      </c>
    </row>
    <row r="58" spans="1:17">
      <c r="A58" s="8" t="s">
        <v>100</v>
      </c>
      <c r="B58" s="15">
        <f>'[1]10'!B60</f>
        <v>163</v>
      </c>
      <c r="C58" s="16">
        <f>'[1]10'!C60</f>
        <v>0</v>
      </c>
      <c r="D58" s="16">
        <f>'[1]10'!D60</f>
        <v>184</v>
      </c>
      <c r="E58" s="16">
        <f>'[1]10'!E60</f>
        <v>0</v>
      </c>
      <c r="F58" s="15">
        <f t="shared" si="6"/>
        <v>347</v>
      </c>
      <c r="G58" s="15">
        <f>'[1]10'!H60</f>
        <v>163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163</v>
      </c>
      <c r="L58" s="18">
        <f>frq!C58</f>
        <v>1</v>
      </c>
      <c r="M58" s="16">
        <f t="shared" si="7"/>
        <v>163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163</v>
      </c>
    </row>
    <row r="59" spans="1:17">
      <c r="A59" s="8" t="s">
        <v>101</v>
      </c>
      <c r="B59" s="15">
        <f>'[1]10'!B61</f>
        <v>163</v>
      </c>
      <c r="C59" s="16">
        <f>'[1]10'!C61</f>
        <v>0</v>
      </c>
      <c r="D59" s="16">
        <f>'[1]10'!D61</f>
        <v>184</v>
      </c>
      <c r="E59" s="16">
        <f>'[1]10'!E61</f>
        <v>0</v>
      </c>
      <c r="F59" s="15">
        <f t="shared" si="6"/>
        <v>347</v>
      </c>
      <c r="G59" s="15">
        <f>'[1]10'!H61</f>
        <v>163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163</v>
      </c>
      <c r="L59" s="18">
        <f>frq!C59</f>
        <v>1</v>
      </c>
      <c r="M59" s="16">
        <f t="shared" si="7"/>
        <v>163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163</v>
      </c>
    </row>
    <row r="60" spans="1:17">
      <c r="A60" s="8" t="s">
        <v>102</v>
      </c>
      <c r="B60" s="15">
        <f>'[1]10'!B62</f>
        <v>163</v>
      </c>
      <c r="C60" s="16">
        <f>'[1]10'!C62</f>
        <v>0</v>
      </c>
      <c r="D60" s="16">
        <f>'[1]10'!D62</f>
        <v>184</v>
      </c>
      <c r="E60" s="16">
        <f>'[1]10'!E62</f>
        <v>0</v>
      </c>
      <c r="F60" s="15">
        <f t="shared" si="6"/>
        <v>347</v>
      </c>
      <c r="G60" s="15">
        <f>'[1]10'!H62</f>
        <v>163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163</v>
      </c>
      <c r="L60" s="18">
        <f>frq!C60</f>
        <v>1</v>
      </c>
      <c r="M60" s="16">
        <f t="shared" si="7"/>
        <v>163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163</v>
      </c>
    </row>
    <row r="61" spans="1:17">
      <c r="A61" s="8" t="s">
        <v>103</v>
      </c>
      <c r="B61" s="15">
        <f>'[1]10'!B63</f>
        <v>163</v>
      </c>
      <c r="C61" s="16">
        <f>'[1]10'!C63</f>
        <v>0</v>
      </c>
      <c r="D61" s="16">
        <f>'[1]10'!D63</f>
        <v>184</v>
      </c>
      <c r="E61" s="16">
        <f>'[1]10'!E63</f>
        <v>0</v>
      </c>
      <c r="F61" s="15">
        <f t="shared" si="6"/>
        <v>347</v>
      </c>
      <c r="G61" s="15">
        <f>'[1]10'!H63</f>
        <v>163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163</v>
      </c>
      <c r="L61" s="18">
        <f>frq!C61</f>
        <v>1</v>
      </c>
      <c r="M61" s="16">
        <f t="shared" si="7"/>
        <v>163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163</v>
      </c>
    </row>
    <row r="62" spans="1:17">
      <c r="A62" s="8" t="s">
        <v>104</v>
      </c>
      <c r="B62" s="15">
        <f>'[1]10'!B64</f>
        <v>160</v>
      </c>
      <c r="C62" s="16">
        <f>'[1]10'!C64</f>
        <v>0</v>
      </c>
      <c r="D62" s="16">
        <f>'[1]10'!D64</f>
        <v>184</v>
      </c>
      <c r="E62" s="16">
        <f>'[1]10'!E64</f>
        <v>0</v>
      </c>
      <c r="F62" s="15">
        <f t="shared" si="6"/>
        <v>344</v>
      </c>
      <c r="G62" s="15">
        <f>'[1]10'!H64</f>
        <v>160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160</v>
      </c>
      <c r="L62" s="18">
        <f>frq!C62</f>
        <v>1</v>
      </c>
      <c r="M62" s="16">
        <f t="shared" si="7"/>
        <v>160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160</v>
      </c>
    </row>
    <row r="63" spans="1:17">
      <c r="A63" s="8" t="s">
        <v>105</v>
      </c>
      <c r="B63" s="15">
        <f>'[1]10'!B65</f>
        <v>163</v>
      </c>
      <c r="C63" s="16">
        <f>'[1]10'!C65</f>
        <v>0</v>
      </c>
      <c r="D63" s="16">
        <f>'[1]10'!D65</f>
        <v>184</v>
      </c>
      <c r="E63" s="16">
        <f>'[1]10'!E65</f>
        <v>0</v>
      </c>
      <c r="F63" s="15">
        <f t="shared" si="6"/>
        <v>347</v>
      </c>
      <c r="G63" s="15">
        <f>'[1]10'!H65</f>
        <v>163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163</v>
      </c>
      <c r="L63" s="18">
        <f>frq!C63</f>
        <v>1</v>
      </c>
      <c r="M63" s="16">
        <f t="shared" si="7"/>
        <v>163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163</v>
      </c>
    </row>
    <row r="64" spans="1:17">
      <c r="A64" s="8" t="s">
        <v>106</v>
      </c>
      <c r="B64" s="15">
        <f>'[1]10'!B66</f>
        <v>163</v>
      </c>
      <c r="C64" s="16">
        <f>'[1]10'!C66</f>
        <v>0</v>
      </c>
      <c r="D64" s="16">
        <f>'[1]10'!D66</f>
        <v>184</v>
      </c>
      <c r="E64" s="16">
        <f>'[1]10'!E66</f>
        <v>0</v>
      </c>
      <c r="F64" s="15">
        <f t="shared" si="6"/>
        <v>347</v>
      </c>
      <c r="G64" s="15">
        <f>'[1]10'!H66</f>
        <v>163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163</v>
      </c>
      <c r="L64" s="18">
        <f>frq!C64</f>
        <v>1</v>
      </c>
      <c r="M64" s="16">
        <f t="shared" si="7"/>
        <v>163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163</v>
      </c>
    </row>
    <row r="65" spans="1:19">
      <c r="A65" s="8" t="s">
        <v>107</v>
      </c>
      <c r="B65" s="15">
        <f>'[1]10'!B67</f>
        <v>163</v>
      </c>
      <c r="C65" s="16">
        <f>'[1]10'!C67</f>
        <v>0</v>
      </c>
      <c r="D65" s="16">
        <f>'[1]10'!D67</f>
        <v>184</v>
      </c>
      <c r="E65" s="16">
        <f>'[1]10'!E67</f>
        <v>0</v>
      </c>
      <c r="F65" s="15">
        <f t="shared" si="6"/>
        <v>347</v>
      </c>
      <c r="G65" s="15">
        <f>'[1]10'!H67</f>
        <v>163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163</v>
      </c>
      <c r="L65" s="18">
        <f>frq!C65</f>
        <v>1</v>
      </c>
      <c r="M65" s="16">
        <f t="shared" si="7"/>
        <v>163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163</v>
      </c>
    </row>
    <row r="66" spans="1:19">
      <c r="A66" s="8" t="s">
        <v>108</v>
      </c>
      <c r="B66" s="15">
        <f>'[1]10'!B68</f>
        <v>163</v>
      </c>
      <c r="C66" s="16">
        <f>'[1]10'!C68</f>
        <v>0</v>
      </c>
      <c r="D66" s="16">
        <f>'[1]10'!D68</f>
        <v>184</v>
      </c>
      <c r="E66" s="16">
        <f>'[1]10'!E68</f>
        <v>0</v>
      </c>
      <c r="F66" s="15">
        <f t="shared" si="6"/>
        <v>347</v>
      </c>
      <c r="G66" s="15">
        <f>'[1]10'!H68</f>
        <v>163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163</v>
      </c>
      <c r="L66" s="18">
        <f>frq!C66</f>
        <v>1</v>
      </c>
      <c r="M66" s="16">
        <f t="shared" si="7"/>
        <v>163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163</v>
      </c>
    </row>
    <row r="67" spans="1:19">
      <c r="A67" s="8" t="s">
        <v>109</v>
      </c>
      <c r="B67" s="15">
        <f>'[1]10'!B69</f>
        <v>160</v>
      </c>
      <c r="C67" s="16">
        <f>'[1]10'!C69</f>
        <v>0</v>
      </c>
      <c r="D67" s="16">
        <f>'[1]10'!D69</f>
        <v>184</v>
      </c>
      <c r="E67" s="16">
        <f>'[1]10'!E69</f>
        <v>0</v>
      </c>
      <c r="F67" s="15">
        <f t="shared" si="6"/>
        <v>344</v>
      </c>
      <c r="G67" s="15">
        <f>'[1]10'!H69</f>
        <v>160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</row>
    <row r="68" spans="1:19">
      <c r="A68" s="8" t="s">
        <v>110</v>
      </c>
      <c r="B68" s="15">
        <f>'[1]10'!B70</f>
        <v>163</v>
      </c>
      <c r="C68" s="16">
        <f>'[1]10'!C70</f>
        <v>0</v>
      </c>
      <c r="D68" s="16">
        <f>'[1]10'!D70</f>
        <v>184</v>
      </c>
      <c r="E68" s="16">
        <f>'[1]10'!E70</f>
        <v>0</v>
      </c>
      <c r="F68" s="15">
        <f t="shared" si="6"/>
        <v>347</v>
      </c>
      <c r="G68" s="15">
        <f>'[1]10'!H70</f>
        <v>163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163</v>
      </c>
      <c r="L68" s="18">
        <f>frq!C68</f>
        <v>1</v>
      </c>
      <c r="M68" s="16">
        <f t="shared" si="11"/>
        <v>163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163</v>
      </c>
    </row>
    <row r="69" spans="1:19">
      <c r="A69" s="8" t="s">
        <v>111</v>
      </c>
      <c r="B69" s="15">
        <f>'[1]10'!B71</f>
        <v>163</v>
      </c>
      <c r="C69" s="16">
        <f>'[1]10'!C71</f>
        <v>0</v>
      </c>
      <c r="D69" s="16">
        <f>'[1]10'!D71</f>
        <v>184</v>
      </c>
      <c r="E69" s="16">
        <f>'[1]10'!E71</f>
        <v>0</v>
      </c>
      <c r="F69" s="15">
        <f t="shared" ref="F69:F98" si="17">SUM(B69:E69)</f>
        <v>347</v>
      </c>
      <c r="G69" s="15">
        <f>'[1]10'!H71</f>
        <v>163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163</v>
      </c>
      <c r="L69" s="18">
        <f>frq!C69</f>
        <v>1</v>
      </c>
      <c r="M69" s="16">
        <f t="shared" si="11"/>
        <v>163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163</v>
      </c>
      <c r="S69">
        <f>96*4</f>
        <v>384</v>
      </c>
    </row>
    <row r="70" spans="1:19">
      <c r="A70" s="8" t="s">
        <v>112</v>
      </c>
      <c r="B70" s="15">
        <f>'[1]10'!B72</f>
        <v>163</v>
      </c>
      <c r="C70" s="16">
        <f>'[1]10'!C72</f>
        <v>0</v>
      </c>
      <c r="D70" s="16">
        <f>'[1]10'!D72</f>
        <v>184</v>
      </c>
      <c r="E70" s="16">
        <f>'[1]10'!E72</f>
        <v>0</v>
      </c>
      <c r="F70" s="15">
        <f t="shared" si="17"/>
        <v>347</v>
      </c>
      <c r="G70" s="15">
        <f>'[1]10'!H72</f>
        <v>163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163</v>
      </c>
      <c r="L70" s="18">
        <f>frq!C70</f>
        <v>1</v>
      </c>
      <c r="M70" s="16">
        <f t="shared" si="11"/>
        <v>163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163</v>
      </c>
    </row>
    <row r="71" spans="1:19">
      <c r="A71" s="8" t="s">
        <v>113</v>
      </c>
      <c r="B71" s="15">
        <f>'[1]10'!B73</f>
        <v>163</v>
      </c>
      <c r="C71" s="16">
        <f>'[1]10'!C73</f>
        <v>0</v>
      </c>
      <c r="D71" s="16">
        <f>'[1]10'!D73</f>
        <v>184</v>
      </c>
      <c r="E71" s="16">
        <f>'[1]10'!E73</f>
        <v>0</v>
      </c>
      <c r="F71" s="15">
        <f t="shared" si="17"/>
        <v>347</v>
      </c>
      <c r="G71" s="15">
        <f>'[1]10'!H73</f>
        <v>163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163</v>
      </c>
      <c r="L71" s="18">
        <f>frq!C71</f>
        <v>1</v>
      </c>
      <c r="M71" s="16">
        <f t="shared" si="11"/>
        <v>163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163</v>
      </c>
    </row>
    <row r="72" spans="1:19">
      <c r="A72" s="8" t="s">
        <v>114</v>
      </c>
      <c r="B72" s="15">
        <f>'[1]10'!B74</f>
        <v>163</v>
      </c>
      <c r="C72" s="16">
        <f>'[1]10'!C74</f>
        <v>0</v>
      </c>
      <c r="D72" s="16">
        <f>'[1]10'!D74</f>
        <v>184</v>
      </c>
      <c r="E72" s="16">
        <f>'[1]10'!E74</f>
        <v>0</v>
      </c>
      <c r="F72" s="15">
        <f t="shared" si="17"/>
        <v>347</v>
      </c>
      <c r="G72" s="15">
        <f>'[1]10'!H74</f>
        <v>163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163</v>
      </c>
      <c r="L72" s="18">
        <f>frq!C72</f>
        <v>1</v>
      </c>
      <c r="M72" s="16">
        <f t="shared" si="11"/>
        <v>163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163</v>
      </c>
    </row>
    <row r="73" spans="1:19">
      <c r="A73" s="8" t="s">
        <v>115</v>
      </c>
      <c r="B73" s="15">
        <f>'[1]10'!B75</f>
        <v>163</v>
      </c>
      <c r="C73" s="16">
        <f>'[1]10'!C75</f>
        <v>0</v>
      </c>
      <c r="D73" s="16">
        <f>'[1]10'!D75</f>
        <v>184</v>
      </c>
      <c r="E73" s="16">
        <f>'[1]10'!E75</f>
        <v>0</v>
      </c>
      <c r="F73" s="15">
        <f t="shared" si="17"/>
        <v>347</v>
      </c>
      <c r="G73" s="15">
        <f>'[1]10'!H75</f>
        <v>163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163</v>
      </c>
      <c r="L73" s="18">
        <f>frq!C73</f>
        <v>1</v>
      </c>
      <c r="M73" s="16">
        <f t="shared" si="11"/>
        <v>163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163</v>
      </c>
    </row>
    <row r="74" spans="1:19">
      <c r="A74" s="8" t="s">
        <v>116</v>
      </c>
      <c r="B74" s="15">
        <f>'[1]10'!B76</f>
        <v>164</v>
      </c>
      <c r="C74" s="16">
        <f>'[1]10'!C76</f>
        <v>0</v>
      </c>
      <c r="D74" s="16">
        <f>'[1]10'!D76</f>
        <v>184</v>
      </c>
      <c r="E74" s="16">
        <f>'[1]10'!E76</f>
        <v>0</v>
      </c>
      <c r="F74" s="15">
        <f t="shared" si="17"/>
        <v>348</v>
      </c>
      <c r="G74" s="15">
        <f>'[1]10'!H76</f>
        <v>164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164</v>
      </c>
      <c r="L74" s="18">
        <f>frq!C74</f>
        <v>1</v>
      </c>
      <c r="M74" s="16">
        <f t="shared" si="11"/>
        <v>164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164</v>
      </c>
    </row>
    <row r="75" spans="1:19">
      <c r="A75" s="8" t="s">
        <v>117</v>
      </c>
      <c r="B75" s="15">
        <f>'[1]10'!B77</f>
        <v>164</v>
      </c>
      <c r="C75" s="16">
        <f>'[1]10'!C77</f>
        <v>0</v>
      </c>
      <c r="D75" s="16">
        <f>'[1]10'!D77</f>
        <v>184</v>
      </c>
      <c r="E75" s="16">
        <f>'[1]10'!E77</f>
        <v>0</v>
      </c>
      <c r="F75" s="15">
        <f t="shared" si="17"/>
        <v>348</v>
      </c>
      <c r="G75" s="15">
        <f>'[1]10'!H77</f>
        <v>164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164</v>
      </c>
      <c r="L75" s="18">
        <f>frq!C75</f>
        <v>1</v>
      </c>
      <c r="M75" s="16">
        <f t="shared" si="11"/>
        <v>164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164</v>
      </c>
    </row>
    <row r="76" spans="1:19">
      <c r="A76" s="8" t="s">
        <v>118</v>
      </c>
      <c r="B76" s="15">
        <f>'[1]10'!B78</f>
        <v>164</v>
      </c>
      <c r="C76" s="16">
        <f>'[1]10'!C78</f>
        <v>0</v>
      </c>
      <c r="D76" s="16">
        <f>'[1]10'!D78</f>
        <v>184</v>
      </c>
      <c r="E76" s="16">
        <f>'[1]10'!E78</f>
        <v>0</v>
      </c>
      <c r="F76" s="15">
        <f t="shared" si="17"/>
        <v>348</v>
      </c>
      <c r="G76" s="15">
        <f>'[1]10'!H78</f>
        <v>164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164</v>
      </c>
      <c r="L76" s="18">
        <f>frq!C76</f>
        <v>1</v>
      </c>
      <c r="M76" s="16">
        <f t="shared" si="11"/>
        <v>164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164</v>
      </c>
    </row>
    <row r="77" spans="1:19">
      <c r="A77" s="8" t="s">
        <v>119</v>
      </c>
      <c r="B77" s="15">
        <f>'[1]10'!B79</f>
        <v>164</v>
      </c>
      <c r="C77" s="16">
        <f>'[1]10'!C79</f>
        <v>0</v>
      </c>
      <c r="D77" s="16">
        <f>'[1]10'!D79</f>
        <v>184</v>
      </c>
      <c r="E77" s="16">
        <f>'[1]10'!E79</f>
        <v>0</v>
      </c>
      <c r="F77" s="15">
        <f t="shared" si="17"/>
        <v>348</v>
      </c>
      <c r="G77" s="15">
        <f>'[1]10'!H79</f>
        <v>160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'[1]10'!B80</f>
        <v>160</v>
      </c>
      <c r="C78" s="16">
        <f>'[1]10'!C80</f>
        <v>0</v>
      </c>
      <c r="D78" s="16">
        <f>'[1]10'!D80</f>
        <v>184</v>
      </c>
      <c r="E78" s="16">
        <f>'[1]10'!E80</f>
        <v>0</v>
      </c>
      <c r="F78" s="15">
        <f t="shared" si="17"/>
        <v>344</v>
      </c>
      <c r="G78" s="15">
        <f>'[1]10'!H80</f>
        <v>160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'[1]10'!B81</f>
        <v>160</v>
      </c>
      <c r="C79" s="16">
        <f>'[1]10'!C81</f>
        <v>0</v>
      </c>
      <c r="D79" s="16">
        <f>'[1]10'!D81</f>
        <v>184</v>
      </c>
      <c r="E79" s="16">
        <f>'[1]10'!E81</f>
        <v>0</v>
      </c>
      <c r="F79" s="15">
        <f t="shared" si="17"/>
        <v>344</v>
      </c>
      <c r="G79" s="15">
        <f>'[1]10'!H81</f>
        <v>160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'[1]10'!B82</f>
        <v>160</v>
      </c>
      <c r="C80" s="16">
        <f>'[1]10'!C82</f>
        <v>0</v>
      </c>
      <c r="D80" s="16">
        <f>'[1]10'!D82</f>
        <v>184</v>
      </c>
      <c r="E80" s="16">
        <f>'[1]10'!E82</f>
        <v>0</v>
      </c>
      <c r="F80" s="15">
        <f t="shared" si="17"/>
        <v>344</v>
      </c>
      <c r="G80" s="15">
        <f>'[1]10'!H82</f>
        <v>160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'[1]10'!B83</f>
        <v>162</v>
      </c>
      <c r="C81" s="16">
        <f>'[1]10'!C83</f>
        <v>0</v>
      </c>
      <c r="D81" s="16">
        <f>'[1]10'!D83</f>
        <v>184</v>
      </c>
      <c r="E81" s="16">
        <f>'[1]10'!E83</f>
        <v>0</v>
      </c>
      <c r="F81" s="15">
        <f t="shared" si="17"/>
        <v>346</v>
      </c>
      <c r="G81" s="15">
        <f>'[1]10'!H83</f>
        <v>162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162</v>
      </c>
      <c r="L81" s="18">
        <f>frq!C81</f>
        <v>1</v>
      </c>
      <c r="M81" s="16">
        <f t="shared" si="11"/>
        <v>162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162</v>
      </c>
    </row>
    <row r="82" spans="1:17">
      <c r="A82" s="8" t="s">
        <v>124</v>
      </c>
      <c r="B82" s="15">
        <f>'[1]10'!B84</f>
        <v>160</v>
      </c>
      <c r="C82" s="16">
        <f>'[1]10'!C84</f>
        <v>0</v>
      </c>
      <c r="D82" s="16">
        <f>'[1]10'!D84</f>
        <v>184</v>
      </c>
      <c r="E82" s="16">
        <f>'[1]10'!E84</f>
        <v>0</v>
      </c>
      <c r="F82" s="15">
        <f t="shared" si="17"/>
        <v>344</v>
      </c>
      <c r="G82" s="15">
        <f>'[1]10'!H84</f>
        <v>160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'[1]10'!B85</f>
        <v>160</v>
      </c>
      <c r="C83" s="16">
        <f>'[1]10'!C85</f>
        <v>0</v>
      </c>
      <c r="D83" s="16">
        <f>'[1]10'!D85</f>
        <v>184</v>
      </c>
      <c r="E83" s="16">
        <f>'[1]10'!E85</f>
        <v>0</v>
      </c>
      <c r="F83" s="15">
        <f t="shared" si="17"/>
        <v>344</v>
      </c>
      <c r="G83" s="15">
        <f>'[1]10'!H85</f>
        <v>160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'[1]10'!B86</f>
        <v>160</v>
      </c>
      <c r="C84" s="16">
        <f>'[1]10'!C86</f>
        <v>0</v>
      </c>
      <c r="D84" s="16">
        <f>'[1]10'!D86</f>
        <v>184</v>
      </c>
      <c r="E84" s="16">
        <f>'[1]10'!E86</f>
        <v>0</v>
      </c>
      <c r="F84" s="15">
        <f t="shared" si="17"/>
        <v>344</v>
      </c>
      <c r="G84" s="15">
        <f>'[1]10'!H86</f>
        <v>160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'[1]10'!B87</f>
        <v>160</v>
      </c>
      <c r="C85" s="16">
        <f>'[1]10'!C87</f>
        <v>0</v>
      </c>
      <c r="D85" s="16">
        <f>'[1]10'!D87</f>
        <v>184</v>
      </c>
      <c r="E85" s="16">
        <f>'[1]10'!E87</f>
        <v>0</v>
      </c>
      <c r="F85" s="15">
        <f t="shared" si="17"/>
        <v>344</v>
      </c>
      <c r="G85" s="15">
        <f>'[1]10'!H87</f>
        <v>160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'[1]10'!B88</f>
        <v>160</v>
      </c>
      <c r="C86" s="16">
        <f>'[1]10'!C88</f>
        <v>0</v>
      </c>
      <c r="D86" s="16">
        <f>'[1]10'!D88</f>
        <v>184</v>
      </c>
      <c r="E86" s="16">
        <f>'[1]10'!E88</f>
        <v>0</v>
      </c>
      <c r="F86" s="15">
        <f t="shared" si="17"/>
        <v>344</v>
      </c>
      <c r="G86" s="15">
        <f>'[1]10'!H88</f>
        <v>160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'[1]10'!B89</f>
        <v>162</v>
      </c>
      <c r="C87" s="16">
        <f>'[1]10'!C89</f>
        <v>0</v>
      </c>
      <c r="D87" s="16">
        <f>'[1]10'!D89</f>
        <v>184</v>
      </c>
      <c r="E87" s="16">
        <f>'[1]10'!E89</f>
        <v>0</v>
      </c>
      <c r="F87" s="15">
        <f t="shared" si="17"/>
        <v>346</v>
      </c>
      <c r="G87" s="15">
        <f>'[1]10'!H89</f>
        <v>162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162</v>
      </c>
      <c r="L87" s="18">
        <f>frq!C87</f>
        <v>1</v>
      </c>
      <c r="M87" s="16">
        <f t="shared" si="11"/>
        <v>162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162</v>
      </c>
    </row>
    <row r="88" spans="1:17">
      <c r="A88" s="8" t="s">
        <v>130</v>
      </c>
      <c r="B88" s="15">
        <f>'[1]10'!B90</f>
        <v>160</v>
      </c>
      <c r="C88" s="16">
        <f>'[1]10'!C90</f>
        <v>0</v>
      </c>
      <c r="D88" s="16">
        <f>'[1]10'!D90</f>
        <v>184</v>
      </c>
      <c r="E88" s="16">
        <f>'[1]10'!E90</f>
        <v>0</v>
      </c>
      <c r="F88" s="15">
        <f t="shared" si="17"/>
        <v>344</v>
      </c>
      <c r="G88" s="15">
        <f>'[1]10'!H90</f>
        <v>160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'[1]10'!B91</f>
        <v>160</v>
      </c>
      <c r="C89" s="16">
        <f>'[1]10'!C91</f>
        <v>0</v>
      </c>
      <c r="D89" s="16">
        <f>'[1]10'!D91</f>
        <v>184</v>
      </c>
      <c r="E89" s="16">
        <f>'[1]10'!E91</f>
        <v>0</v>
      </c>
      <c r="F89" s="15">
        <f t="shared" si="17"/>
        <v>344</v>
      </c>
      <c r="G89" s="15">
        <f>'[1]10'!H91</f>
        <v>160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'[1]10'!B92</f>
        <v>160</v>
      </c>
      <c r="C90" s="16">
        <f>'[1]10'!C92</f>
        <v>0</v>
      </c>
      <c r="D90" s="16">
        <f>'[1]10'!D92</f>
        <v>184</v>
      </c>
      <c r="E90" s="16">
        <f>'[1]10'!E92</f>
        <v>0</v>
      </c>
      <c r="F90" s="15">
        <f t="shared" si="17"/>
        <v>344</v>
      </c>
      <c r="G90" s="15">
        <f>'[1]10'!H92</f>
        <v>160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'[1]10'!B93</f>
        <v>160</v>
      </c>
      <c r="C91" s="16">
        <f>'[1]10'!C93</f>
        <v>0</v>
      </c>
      <c r="D91" s="16">
        <f>'[1]10'!D93</f>
        <v>184</v>
      </c>
      <c r="E91" s="16">
        <f>'[1]10'!E93</f>
        <v>0</v>
      </c>
      <c r="F91" s="15">
        <f t="shared" si="17"/>
        <v>344</v>
      </c>
      <c r="G91" s="15">
        <f>'[1]10'!H93</f>
        <v>160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'[1]10'!B94</f>
        <v>160</v>
      </c>
      <c r="C92" s="16">
        <f>'[1]10'!C94</f>
        <v>0</v>
      </c>
      <c r="D92" s="16">
        <f>'[1]10'!D94</f>
        <v>184</v>
      </c>
      <c r="E92" s="16">
        <f>'[1]10'!E94</f>
        <v>0</v>
      </c>
      <c r="F92" s="15">
        <f t="shared" si="17"/>
        <v>344</v>
      </c>
      <c r="G92" s="15">
        <f>'[1]10'!H94</f>
        <v>160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'[1]10'!B95</f>
        <v>162</v>
      </c>
      <c r="C93" s="16">
        <f>'[1]10'!C95</f>
        <v>0</v>
      </c>
      <c r="D93" s="16">
        <f>'[1]10'!D95</f>
        <v>184</v>
      </c>
      <c r="E93" s="16">
        <f>'[1]10'!E95</f>
        <v>0</v>
      </c>
      <c r="F93" s="15">
        <f t="shared" si="17"/>
        <v>346</v>
      </c>
      <c r="G93" s="15">
        <f>'[1]10'!H95</f>
        <v>162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162</v>
      </c>
      <c r="L93" s="18">
        <f>frq!C93</f>
        <v>1</v>
      </c>
      <c r="M93" s="16">
        <f t="shared" si="11"/>
        <v>162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'[1]10'!B96</f>
        <v>160</v>
      </c>
      <c r="C94" s="16">
        <f>'[1]10'!C96</f>
        <v>0</v>
      </c>
      <c r="D94" s="16">
        <f>'[1]10'!D96</f>
        <v>184</v>
      </c>
      <c r="E94" s="16">
        <f>'[1]10'!E96</f>
        <v>0</v>
      </c>
      <c r="F94" s="15">
        <f t="shared" si="17"/>
        <v>344</v>
      </c>
      <c r="G94" s="15">
        <f>'[1]10'!H96</f>
        <v>160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'[1]10'!B97</f>
        <v>160</v>
      </c>
      <c r="C95" s="16">
        <f>'[1]10'!C97</f>
        <v>0</v>
      </c>
      <c r="D95" s="16">
        <f>'[1]10'!D97</f>
        <v>184</v>
      </c>
      <c r="E95" s="16">
        <f>'[1]10'!E97</f>
        <v>0</v>
      </c>
      <c r="F95" s="15">
        <f t="shared" si="17"/>
        <v>344</v>
      </c>
      <c r="G95" s="15">
        <f>'[1]10'!H97</f>
        <v>160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'[1]10'!B98</f>
        <v>160</v>
      </c>
      <c r="C96" s="16">
        <f>'[1]10'!C98</f>
        <v>0</v>
      </c>
      <c r="D96" s="16">
        <f>'[1]10'!D98</f>
        <v>184</v>
      </c>
      <c r="E96" s="16">
        <f>'[1]10'!E98</f>
        <v>0</v>
      </c>
      <c r="F96" s="15">
        <f t="shared" si="17"/>
        <v>344</v>
      </c>
      <c r="G96" s="15">
        <f>'[1]10'!H98</f>
        <v>160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'[1]10'!B99</f>
        <v>160</v>
      </c>
      <c r="C97" s="16">
        <f>'[1]10'!C99</f>
        <v>0</v>
      </c>
      <c r="D97" s="16">
        <f>'[1]10'!D99</f>
        <v>184</v>
      </c>
      <c r="E97" s="16">
        <f>'[1]10'!E99</f>
        <v>0</v>
      </c>
      <c r="F97" s="15">
        <f t="shared" si="17"/>
        <v>344</v>
      </c>
      <c r="G97" s="15">
        <f>'[1]10'!H99</f>
        <v>160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'[1]10'!B100</f>
        <v>160</v>
      </c>
      <c r="C98" s="16">
        <f>'[1]10'!C100</f>
        <v>0</v>
      </c>
      <c r="D98" s="16">
        <f>'[1]10'!D100</f>
        <v>184</v>
      </c>
      <c r="E98" s="16">
        <f>'[1]10'!E100</f>
        <v>0</v>
      </c>
      <c r="F98" s="15">
        <f t="shared" si="17"/>
        <v>344</v>
      </c>
      <c r="G98" s="15">
        <f>'[1]10'!H100</f>
        <v>160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3.8767499999999999</v>
      </c>
      <c r="C99" s="15">
        <f t="shared" si="18"/>
        <v>1.4999999999999999E-2</v>
      </c>
      <c r="D99" s="15">
        <f t="shared" si="18"/>
        <v>4.4160000000000004</v>
      </c>
      <c r="E99" s="15">
        <f t="shared" si="18"/>
        <v>0</v>
      </c>
      <c r="F99" s="15">
        <f t="shared" si="18"/>
        <v>8.3077500000000004</v>
      </c>
      <c r="G99" s="15">
        <f t="shared" si="18"/>
        <v>3.87575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3.87575</v>
      </c>
      <c r="L99" s="15">
        <f t="shared" si="18"/>
        <v>2.4E-2</v>
      </c>
      <c r="M99" s="15">
        <f t="shared" si="18"/>
        <v>3.87575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3.87575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'[2]10'!B5</f>
        <v>84</v>
      </c>
      <c r="C3" s="196">
        <f>'[2]10'!C5</f>
        <v>0</v>
      </c>
      <c r="D3" s="196">
        <f>'[2]10'!D5</f>
        <v>0</v>
      </c>
      <c r="E3" s="196">
        <f>'[2]10'!E5</f>
        <v>0</v>
      </c>
      <c r="F3" s="15">
        <f>SUM(B3:E3)</f>
        <v>84</v>
      </c>
      <c r="G3" s="195">
        <f>'[2]10'!H5</f>
        <v>39</v>
      </c>
      <c r="H3" s="196">
        <f>'[2]10'!I5</f>
        <v>0</v>
      </c>
      <c r="I3" s="196">
        <f>'[2]10'!J5</f>
        <v>0</v>
      </c>
      <c r="J3" s="196">
        <f>'[2]10'!K5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'[2]10'!B6</f>
        <v>84</v>
      </c>
      <c r="C4" s="196">
        <f>'[2]10'!C6</f>
        <v>0</v>
      </c>
      <c r="D4" s="196">
        <f>'[2]10'!D6</f>
        <v>0</v>
      </c>
      <c r="E4" s="196">
        <f>'[2]10'!E6</f>
        <v>0</v>
      </c>
      <c r="F4" s="15">
        <f>SUM(B4:E4)</f>
        <v>84</v>
      </c>
      <c r="G4" s="195">
        <f>'[2]10'!H6</f>
        <v>39</v>
      </c>
      <c r="H4" s="196">
        <f>'[2]10'!I6</f>
        <v>0</v>
      </c>
      <c r="I4" s="196">
        <f>'[2]10'!J6</f>
        <v>0</v>
      </c>
      <c r="J4" s="196">
        <f>'[2]10'!K6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'[2]10'!B7</f>
        <v>84</v>
      </c>
      <c r="C5" s="196">
        <f>'[2]10'!C7</f>
        <v>0</v>
      </c>
      <c r="D5" s="196">
        <f>'[2]10'!D7</f>
        <v>0</v>
      </c>
      <c r="E5" s="196">
        <f>'[2]10'!E7</f>
        <v>0</v>
      </c>
      <c r="F5" s="15">
        <f t="shared" ref="F5:F68" si="6">SUM(B5:E5)</f>
        <v>84</v>
      </c>
      <c r="G5" s="195">
        <f>'[2]10'!H7</f>
        <v>39</v>
      </c>
      <c r="H5" s="196">
        <f>'[2]10'!I7</f>
        <v>0</v>
      </c>
      <c r="I5" s="196">
        <f>'[2]10'!J7</f>
        <v>0</v>
      </c>
      <c r="J5" s="196">
        <f>'[2]10'!K7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'[2]10'!B8</f>
        <v>84</v>
      </c>
      <c r="C6" s="196">
        <f>'[2]10'!C8</f>
        <v>0</v>
      </c>
      <c r="D6" s="196">
        <f>'[2]10'!D8</f>
        <v>0</v>
      </c>
      <c r="E6" s="196">
        <f>'[2]10'!E8</f>
        <v>0</v>
      </c>
      <c r="F6" s="15">
        <f t="shared" si="6"/>
        <v>84</v>
      </c>
      <c r="G6" s="195">
        <f>'[2]10'!H8</f>
        <v>39</v>
      </c>
      <c r="H6" s="196">
        <f>'[2]10'!I8</f>
        <v>0</v>
      </c>
      <c r="I6" s="196">
        <f>'[2]10'!J8</f>
        <v>0</v>
      </c>
      <c r="J6" s="196">
        <f>'[2]10'!K8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'[2]10'!B9</f>
        <v>84</v>
      </c>
      <c r="C7" s="196">
        <f>'[2]10'!C9</f>
        <v>0</v>
      </c>
      <c r="D7" s="196">
        <f>'[2]10'!D9</f>
        <v>0</v>
      </c>
      <c r="E7" s="196">
        <f>'[2]10'!E9</f>
        <v>0</v>
      </c>
      <c r="F7" s="15">
        <f t="shared" si="6"/>
        <v>84</v>
      </c>
      <c r="G7" s="195">
        <f>'[2]10'!H9</f>
        <v>39</v>
      </c>
      <c r="H7" s="196">
        <f>'[2]10'!I9</f>
        <v>0</v>
      </c>
      <c r="I7" s="196">
        <f>'[2]10'!J9</f>
        <v>0</v>
      </c>
      <c r="J7" s="196">
        <f>'[2]10'!K9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'[2]10'!B10</f>
        <v>84</v>
      </c>
      <c r="C8" s="196">
        <f>'[2]10'!C10</f>
        <v>0</v>
      </c>
      <c r="D8" s="196">
        <f>'[2]10'!D10</f>
        <v>0</v>
      </c>
      <c r="E8" s="196">
        <f>'[2]10'!E10</f>
        <v>0</v>
      </c>
      <c r="F8" s="15">
        <f t="shared" si="6"/>
        <v>84</v>
      </c>
      <c r="G8" s="195">
        <f>'[2]10'!H10</f>
        <v>39</v>
      </c>
      <c r="H8" s="196">
        <f>'[2]10'!I10</f>
        <v>0</v>
      </c>
      <c r="I8" s="196">
        <f>'[2]10'!J10</f>
        <v>0</v>
      </c>
      <c r="J8" s="196">
        <f>'[2]10'!K10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'[2]10'!B11</f>
        <v>84</v>
      </c>
      <c r="C9" s="196">
        <f>'[2]10'!C11</f>
        <v>0</v>
      </c>
      <c r="D9" s="196">
        <f>'[2]10'!D11</f>
        <v>0</v>
      </c>
      <c r="E9" s="196">
        <f>'[2]10'!E11</f>
        <v>0</v>
      </c>
      <c r="F9" s="15">
        <f t="shared" si="6"/>
        <v>84</v>
      </c>
      <c r="G9" s="195">
        <f>'[2]10'!H11</f>
        <v>39</v>
      </c>
      <c r="H9" s="196">
        <f>'[2]10'!I11</f>
        <v>0</v>
      </c>
      <c r="I9" s="196">
        <f>'[2]10'!J11</f>
        <v>0</v>
      </c>
      <c r="J9" s="196">
        <f>'[2]10'!K11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'[2]10'!B12</f>
        <v>84</v>
      </c>
      <c r="C10" s="196">
        <f>'[2]10'!C12</f>
        <v>0</v>
      </c>
      <c r="D10" s="196">
        <f>'[2]10'!D12</f>
        <v>0</v>
      </c>
      <c r="E10" s="196">
        <f>'[2]10'!E12</f>
        <v>0</v>
      </c>
      <c r="F10" s="15">
        <f t="shared" si="6"/>
        <v>84</v>
      </c>
      <c r="G10" s="195">
        <f>'[2]10'!H12</f>
        <v>39</v>
      </c>
      <c r="H10" s="196">
        <f>'[2]10'!I12</f>
        <v>0</v>
      </c>
      <c r="I10" s="196">
        <f>'[2]10'!J12</f>
        <v>0</v>
      </c>
      <c r="J10" s="196">
        <f>'[2]10'!K12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'[2]10'!B13</f>
        <v>84</v>
      </c>
      <c r="C11" s="196">
        <f>'[2]10'!C13</f>
        <v>0</v>
      </c>
      <c r="D11" s="196">
        <f>'[2]10'!D13</f>
        <v>0</v>
      </c>
      <c r="E11" s="196">
        <f>'[2]10'!E13</f>
        <v>0</v>
      </c>
      <c r="F11" s="15">
        <f t="shared" si="6"/>
        <v>84</v>
      </c>
      <c r="G11" s="195">
        <f>'[2]10'!H13</f>
        <v>39</v>
      </c>
      <c r="H11" s="196">
        <f>'[2]10'!I13</f>
        <v>0</v>
      </c>
      <c r="I11" s="196">
        <f>'[2]10'!J13</f>
        <v>0</v>
      </c>
      <c r="J11" s="196">
        <f>'[2]10'!K13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'[2]10'!B14</f>
        <v>84</v>
      </c>
      <c r="C12" s="196">
        <f>'[2]10'!C14</f>
        <v>0</v>
      </c>
      <c r="D12" s="196">
        <f>'[2]10'!D14</f>
        <v>0</v>
      </c>
      <c r="E12" s="196">
        <f>'[2]10'!E14</f>
        <v>0</v>
      </c>
      <c r="F12" s="15">
        <f t="shared" si="6"/>
        <v>84</v>
      </c>
      <c r="G12" s="195">
        <f>'[2]10'!H14</f>
        <v>40</v>
      </c>
      <c r="H12" s="196">
        <f>'[2]10'!I14</f>
        <v>0</v>
      </c>
      <c r="I12" s="196">
        <f>'[2]10'!J14</f>
        <v>0</v>
      </c>
      <c r="J12" s="196">
        <f>'[2]10'!K14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'[2]10'!B15</f>
        <v>84</v>
      </c>
      <c r="C13" s="196">
        <f>'[2]10'!C15</f>
        <v>0</v>
      </c>
      <c r="D13" s="196">
        <f>'[2]10'!D15</f>
        <v>0</v>
      </c>
      <c r="E13" s="196">
        <f>'[2]10'!E15</f>
        <v>0</v>
      </c>
      <c r="F13" s="15">
        <f t="shared" si="6"/>
        <v>84</v>
      </c>
      <c r="G13" s="195">
        <f>'[2]10'!H15</f>
        <v>40</v>
      </c>
      <c r="H13" s="196">
        <f>'[2]10'!I15</f>
        <v>0</v>
      </c>
      <c r="I13" s="196">
        <f>'[2]10'!J15</f>
        <v>0</v>
      </c>
      <c r="J13" s="196">
        <f>'[2]10'!K15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'[2]10'!B16</f>
        <v>84</v>
      </c>
      <c r="C14" s="196">
        <f>'[2]10'!C16</f>
        <v>0</v>
      </c>
      <c r="D14" s="196">
        <f>'[2]10'!D16</f>
        <v>0</v>
      </c>
      <c r="E14" s="196">
        <f>'[2]10'!E16</f>
        <v>0</v>
      </c>
      <c r="F14" s="15">
        <f t="shared" si="6"/>
        <v>84</v>
      </c>
      <c r="G14" s="195">
        <f>'[2]10'!H16</f>
        <v>40</v>
      </c>
      <c r="H14" s="196">
        <f>'[2]10'!I16</f>
        <v>0</v>
      </c>
      <c r="I14" s="196">
        <f>'[2]10'!J16</f>
        <v>0</v>
      </c>
      <c r="J14" s="196">
        <f>'[2]10'!K16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'[2]10'!B17</f>
        <v>84</v>
      </c>
      <c r="C15" s="196">
        <f>'[2]10'!C17</f>
        <v>0</v>
      </c>
      <c r="D15" s="196">
        <f>'[2]10'!D17</f>
        <v>0</v>
      </c>
      <c r="E15" s="196">
        <f>'[2]10'!E17</f>
        <v>0</v>
      </c>
      <c r="F15" s="15">
        <f t="shared" si="6"/>
        <v>84</v>
      </c>
      <c r="G15" s="195">
        <f>'[2]10'!H17</f>
        <v>40</v>
      </c>
      <c r="H15" s="196">
        <f>'[2]10'!I17</f>
        <v>0</v>
      </c>
      <c r="I15" s="196">
        <f>'[2]10'!J17</f>
        <v>0</v>
      </c>
      <c r="J15" s="196">
        <f>'[2]10'!K17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'[2]10'!B18</f>
        <v>84</v>
      </c>
      <c r="C16" s="196">
        <f>'[2]10'!C18</f>
        <v>0</v>
      </c>
      <c r="D16" s="196">
        <f>'[2]10'!D18</f>
        <v>0</v>
      </c>
      <c r="E16" s="196">
        <f>'[2]10'!E18</f>
        <v>0</v>
      </c>
      <c r="F16" s="15">
        <f t="shared" si="6"/>
        <v>84</v>
      </c>
      <c r="G16" s="195">
        <f>'[2]10'!H18</f>
        <v>40</v>
      </c>
      <c r="H16" s="196">
        <f>'[2]10'!I18</f>
        <v>0</v>
      </c>
      <c r="I16" s="196">
        <f>'[2]10'!J18</f>
        <v>0</v>
      </c>
      <c r="J16" s="196">
        <f>'[2]10'!K18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'[2]10'!B19</f>
        <v>84</v>
      </c>
      <c r="C17" s="196">
        <f>'[2]10'!C19</f>
        <v>0</v>
      </c>
      <c r="D17" s="196">
        <f>'[2]10'!D19</f>
        <v>0</v>
      </c>
      <c r="E17" s="196">
        <f>'[2]10'!E19</f>
        <v>0</v>
      </c>
      <c r="F17" s="15">
        <f t="shared" si="6"/>
        <v>84</v>
      </c>
      <c r="G17" s="195">
        <f>'[2]10'!H19</f>
        <v>40</v>
      </c>
      <c r="H17" s="196">
        <f>'[2]10'!I19</f>
        <v>0</v>
      </c>
      <c r="I17" s="196">
        <f>'[2]10'!J19</f>
        <v>0</v>
      </c>
      <c r="J17" s="196">
        <f>'[2]10'!K19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'[2]10'!B20</f>
        <v>84</v>
      </c>
      <c r="C18" s="196">
        <f>'[2]10'!C20</f>
        <v>0</v>
      </c>
      <c r="D18" s="196">
        <f>'[2]10'!D20</f>
        <v>0</v>
      </c>
      <c r="E18" s="196">
        <f>'[2]10'!E20</f>
        <v>0</v>
      </c>
      <c r="F18" s="15">
        <f t="shared" si="6"/>
        <v>84</v>
      </c>
      <c r="G18" s="195">
        <f>'[2]10'!H20</f>
        <v>40</v>
      </c>
      <c r="H18" s="196">
        <f>'[2]10'!I20</f>
        <v>0</v>
      </c>
      <c r="I18" s="196">
        <f>'[2]10'!J20</f>
        <v>0</v>
      </c>
      <c r="J18" s="196">
        <f>'[2]10'!K20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'[2]10'!B21</f>
        <v>84</v>
      </c>
      <c r="C19" s="196">
        <f>'[2]10'!C21</f>
        <v>0</v>
      </c>
      <c r="D19" s="196">
        <f>'[2]10'!D21</f>
        <v>0</v>
      </c>
      <c r="E19" s="196">
        <f>'[2]10'!E21</f>
        <v>0</v>
      </c>
      <c r="F19" s="15">
        <f t="shared" si="6"/>
        <v>84</v>
      </c>
      <c r="G19" s="195">
        <f>'[2]10'!H21</f>
        <v>40</v>
      </c>
      <c r="H19" s="196">
        <f>'[2]10'!I21</f>
        <v>0</v>
      </c>
      <c r="I19" s="196">
        <f>'[2]10'!J21</f>
        <v>0</v>
      </c>
      <c r="J19" s="196">
        <f>'[2]10'!K21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'[2]10'!B22</f>
        <v>84</v>
      </c>
      <c r="C20" s="196">
        <f>'[2]10'!C22</f>
        <v>0</v>
      </c>
      <c r="D20" s="196">
        <f>'[2]10'!D22</f>
        <v>0</v>
      </c>
      <c r="E20" s="196">
        <f>'[2]10'!E22</f>
        <v>0</v>
      </c>
      <c r="F20" s="15">
        <f t="shared" si="6"/>
        <v>84</v>
      </c>
      <c r="G20" s="195">
        <f>'[2]10'!H22</f>
        <v>40</v>
      </c>
      <c r="H20" s="196">
        <f>'[2]10'!I22</f>
        <v>0</v>
      </c>
      <c r="I20" s="196">
        <f>'[2]10'!J22</f>
        <v>0</v>
      </c>
      <c r="J20" s="196">
        <f>'[2]10'!K22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'[2]10'!B23</f>
        <v>84</v>
      </c>
      <c r="C21" s="196">
        <f>'[2]10'!C23</f>
        <v>0</v>
      </c>
      <c r="D21" s="196">
        <f>'[2]10'!D23</f>
        <v>0</v>
      </c>
      <c r="E21" s="196">
        <f>'[2]10'!E23</f>
        <v>0</v>
      </c>
      <c r="F21" s="15">
        <f t="shared" si="6"/>
        <v>84</v>
      </c>
      <c r="G21" s="195">
        <f>'[2]10'!H23</f>
        <v>40</v>
      </c>
      <c r="H21" s="196">
        <f>'[2]10'!I23</f>
        <v>0</v>
      </c>
      <c r="I21" s="196">
        <f>'[2]10'!J23</f>
        <v>0</v>
      </c>
      <c r="J21" s="196">
        <f>'[2]10'!K23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5">
        <f>'[2]10'!B24</f>
        <v>84</v>
      </c>
      <c r="C22" s="196">
        <f>'[2]10'!C24</f>
        <v>0</v>
      </c>
      <c r="D22" s="196">
        <f>'[2]10'!D24</f>
        <v>0</v>
      </c>
      <c r="E22" s="196">
        <f>'[2]10'!E24</f>
        <v>0</v>
      </c>
      <c r="F22" s="15">
        <f t="shared" si="6"/>
        <v>84</v>
      </c>
      <c r="G22" s="195">
        <f>'[2]10'!H24</f>
        <v>40</v>
      </c>
      <c r="H22" s="196">
        <f>'[2]10'!I24</f>
        <v>0</v>
      </c>
      <c r="I22" s="196">
        <f>'[2]10'!J24</f>
        <v>0</v>
      </c>
      <c r="J22" s="196">
        <f>'[2]10'!K24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5">
        <f>'[2]10'!B25</f>
        <v>84</v>
      </c>
      <c r="C23" s="196">
        <f>'[2]10'!C25</f>
        <v>0</v>
      </c>
      <c r="D23" s="196">
        <f>'[2]10'!D25</f>
        <v>0</v>
      </c>
      <c r="E23" s="196">
        <f>'[2]10'!E25</f>
        <v>0</v>
      </c>
      <c r="F23" s="15">
        <f t="shared" si="6"/>
        <v>84</v>
      </c>
      <c r="G23" s="195">
        <f>'[2]10'!H25</f>
        <v>40</v>
      </c>
      <c r="H23" s="196">
        <f>'[2]10'!I25</f>
        <v>0</v>
      </c>
      <c r="I23" s="196">
        <f>'[2]10'!J25</f>
        <v>0</v>
      </c>
      <c r="J23" s="196">
        <f>'[2]10'!K25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'[2]10'!B26</f>
        <v>84</v>
      </c>
      <c r="C24" s="196">
        <f>'[2]10'!C26</f>
        <v>0</v>
      </c>
      <c r="D24" s="196">
        <f>'[2]10'!D26</f>
        <v>0</v>
      </c>
      <c r="E24" s="196">
        <f>'[2]10'!E26</f>
        <v>0</v>
      </c>
      <c r="F24" s="15">
        <f t="shared" si="6"/>
        <v>84</v>
      </c>
      <c r="G24" s="195">
        <f>'[2]10'!H26</f>
        <v>40</v>
      </c>
      <c r="H24" s="196">
        <f>'[2]10'!I26</f>
        <v>0</v>
      </c>
      <c r="I24" s="196">
        <f>'[2]10'!J26</f>
        <v>0</v>
      </c>
      <c r="J24" s="196">
        <f>'[2]10'!K26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'[2]10'!B27</f>
        <v>84</v>
      </c>
      <c r="C25" s="196">
        <f>'[2]10'!C27</f>
        <v>0</v>
      </c>
      <c r="D25" s="196">
        <f>'[2]10'!D27</f>
        <v>0</v>
      </c>
      <c r="E25" s="196">
        <f>'[2]10'!E27</f>
        <v>0</v>
      </c>
      <c r="F25" s="15">
        <f t="shared" si="6"/>
        <v>84</v>
      </c>
      <c r="G25" s="195">
        <f>'[2]10'!H27</f>
        <v>40</v>
      </c>
      <c r="H25" s="196">
        <f>'[2]10'!I27</f>
        <v>0</v>
      </c>
      <c r="I25" s="196">
        <f>'[2]10'!J27</f>
        <v>0</v>
      </c>
      <c r="J25" s="196">
        <f>'[2]10'!K27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'[2]10'!B28</f>
        <v>84</v>
      </c>
      <c r="C26" s="196">
        <f>'[2]10'!C28</f>
        <v>0</v>
      </c>
      <c r="D26" s="196">
        <f>'[2]10'!D28</f>
        <v>0</v>
      </c>
      <c r="E26" s="196">
        <f>'[2]10'!E28</f>
        <v>0</v>
      </c>
      <c r="F26" s="15">
        <f t="shared" si="6"/>
        <v>84</v>
      </c>
      <c r="G26" s="195">
        <f>'[2]10'!H28</f>
        <v>40</v>
      </c>
      <c r="H26" s="196">
        <f>'[2]10'!I28</f>
        <v>0</v>
      </c>
      <c r="I26" s="196">
        <f>'[2]10'!J28</f>
        <v>0</v>
      </c>
      <c r="J26" s="196">
        <f>'[2]10'!K28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'[2]10'!B29</f>
        <v>84</v>
      </c>
      <c r="C27" s="196">
        <f>'[2]10'!C29</f>
        <v>0</v>
      </c>
      <c r="D27" s="196">
        <f>'[2]10'!D29</f>
        <v>0</v>
      </c>
      <c r="E27" s="196">
        <f>'[2]10'!E29</f>
        <v>0</v>
      </c>
      <c r="F27" s="15">
        <f t="shared" si="6"/>
        <v>84</v>
      </c>
      <c r="G27" s="195">
        <f>'[2]10'!H29</f>
        <v>40</v>
      </c>
      <c r="H27" s="196">
        <f>'[2]10'!I29</f>
        <v>0</v>
      </c>
      <c r="I27" s="196">
        <f>'[2]10'!J29</f>
        <v>0</v>
      </c>
      <c r="J27" s="196">
        <f>'[2]10'!K29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'[2]10'!B30</f>
        <v>84</v>
      </c>
      <c r="C28" s="196">
        <f>'[2]10'!C30</f>
        <v>0</v>
      </c>
      <c r="D28" s="196">
        <f>'[2]10'!D30</f>
        <v>0</v>
      </c>
      <c r="E28" s="196">
        <f>'[2]10'!E30</f>
        <v>0</v>
      </c>
      <c r="F28" s="15">
        <f t="shared" si="6"/>
        <v>84</v>
      </c>
      <c r="G28" s="195">
        <f>'[2]10'!H30</f>
        <v>40</v>
      </c>
      <c r="H28" s="196">
        <f>'[2]10'!I30</f>
        <v>0</v>
      </c>
      <c r="I28" s="196">
        <f>'[2]10'!J30</f>
        <v>0</v>
      </c>
      <c r="J28" s="196">
        <f>'[2]10'!K30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'[2]10'!B31</f>
        <v>84</v>
      </c>
      <c r="C29" s="196">
        <f>'[2]10'!C31</f>
        <v>0</v>
      </c>
      <c r="D29" s="196">
        <f>'[2]10'!D31</f>
        <v>0</v>
      </c>
      <c r="E29" s="196">
        <f>'[2]10'!E31</f>
        <v>0</v>
      </c>
      <c r="F29" s="15">
        <f t="shared" si="6"/>
        <v>84</v>
      </c>
      <c r="G29" s="195">
        <f>'[2]10'!H31</f>
        <v>40</v>
      </c>
      <c r="H29" s="196">
        <f>'[2]10'!I31</f>
        <v>0</v>
      </c>
      <c r="I29" s="196">
        <f>'[2]10'!J31</f>
        <v>0</v>
      </c>
      <c r="J29" s="196">
        <f>'[2]10'!K31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'[2]10'!B32</f>
        <v>84</v>
      </c>
      <c r="C30" s="196">
        <f>'[2]10'!C32</f>
        <v>0</v>
      </c>
      <c r="D30" s="196">
        <f>'[2]10'!D32</f>
        <v>0</v>
      </c>
      <c r="E30" s="196">
        <f>'[2]10'!E32</f>
        <v>0</v>
      </c>
      <c r="F30" s="15">
        <f t="shared" si="6"/>
        <v>84</v>
      </c>
      <c r="G30" s="195">
        <f>'[2]10'!H32</f>
        <v>40</v>
      </c>
      <c r="H30" s="196">
        <f>'[2]10'!I32</f>
        <v>0</v>
      </c>
      <c r="I30" s="196">
        <f>'[2]10'!J32</f>
        <v>0</v>
      </c>
      <c r="J30" s="196">
        <f>'[2]10'!K32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'[2]10'!B33</f>
        <v>84</v>
      </c>
      <c r="C31" s="196">
        <f>'[2]10'!C33</f>
        <v>0</v>
      </c>
      <c r="D31" s="196">
        <f>'[2]10'!D33</f>
        <v>0</v>
      </c>
      <c r="E31" s="196">
        <f>'[2]10'!E33</f>
        <v>0</v>
      </c>
      <c r="F31" s="15">
        <f t="shared" si="6"/>
        <v>84</v>
      </c>
      <c r="G31" s="195">
        <f>'[2]10'!H33</f>
        <v>39</v>
      </c>
      <c r="H31" s="196">
        <f>'[2]10'!I33</f>
        <v>0</v>
      </c>
      <c r="I31" s="196">
        <f>'[2]10'!J33</f>
        <v>0</v>
      </c>
      <c r="J31" s="196">
        <f>'[2]10'!K33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5">
        <f>'[2]10'!B34</f>
        <v>84</v>
      </c>
      <c r="C32" s="196">
        <f>'[2]10'!C34</f>
        <v>0</v>
      </c>
      <c r="D32" s="196">
        <f>'[2]10'!D34</f>
        <v>0</v>
      </c>
      <c r="E32" s="196">
        <f>'[2]10'!E34</f>
        <v>0</v>
      </c>
      <c r="F32" s="15">
        <f t="shared" si="6"/>
        <v>84</v>
      </c>
      <c r="G32" s="195">
        <f>'[2]10'!H34</f>
        <v>39</v>
      </c>
      <c r="H32" s="196">
        <f>'[2]10'!I34</f>
        <v>0</v>
      </c>
      <c r="I32" s="196">
        <f>'[2]10'!J34</f>
        <v>0</v>
      </c>
      <c r="J32" s="196">
        <f>'[2]10'!K34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5">
        <f>'[2]10'!B35</f>
        <v>84</v>
      </c>
      <c r="C33" s="196">
        <f>'[2]10'!C35</f>
        <v>0</v>
      </c>
      <c r="D33" s="196">
        <f>'[2]10'!D35</f>
        <v>0</v>
      </c>
      <c r="E33" s="196">
        <f>'[2]10'!E35</f>
        <v>0</v>
      </c>
      <c r="F33" s="15">
        <f t="shared" si="6"/>
        <v>84</v>
      </c>
      <c r="G33" s="195">
        <f>'[2]10'!H35</f>
        <v>39</v>
      </c>
      <c r="H33" s="196">
        <f>'[2]10'!I35</f>
        <v>0</v>
      </c>
      <c r="I33" s="196">
        <f>'[2]10'!J35</f>
        <v>0</v>
      </c>
      <c r="J33" s="196">
        <f>'[2]10'!K35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5">
        <f>'[2]10'!B36</f>
        <v>84</v>
      </c>
      <c r="C34" s="196">
        <f>'[2]10'!C36</f>
        <v>0</v>
      </c>
      <c r="D34" s="196">
        <f>'[2]10'!D36</f>
        <v>0</v>
      </c>
      <c r="E34" s="196">
        <f>'[2]10'!E36</f>
        <v>0</v>
      </c>
      <c r="F34" s="15">
        <f t="shared" si="6"/>
        <v>84</v>
      </c>
      <c r="G34" s="195">
        <f>'[2]10'!H36</f>
        <v>39</v>
      </c>
      <c r="H34" s="196">
        <f>'[2]10'!I36</f>
        <v>0</v>
      </c>
      <c r="I34" s="196">
        <f>'[2]10'!J36</f>
        <v>0</v>
      </c>
      <c r="J34" s="196">
        <f>'[2]10'!K36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5">
        <f>'[2]10'!B37</f>
        <v>84</v>
      </c>
      <c r="C35" s="196">
        <f>'[2]10'!C37</f>
        <v>0</v>
      </c>
      <c r="D35" s="196">
        <f>'[2]10'!D37</f>
        <v>0</v>
      </c>
      <c r="E35" s="196">
        <f>'[2]10'!E37</f>
        <v>0</v>
      </c>
      <c r="F35" s="15">
        <f t="shared" si="6"/>
        <v>84</v>
      </c>
      <c r="G35" s="195">
        <f>'[2]10'!H37</f>
        <v>39</v>
      </c>
      <c r="H35" s="196">
        <f>'[2]10'!I37</f>
        <v>0</v>
      </c>
      <c r="I35" s="196">
        <f>'[2]10'!J37</f>
        <v>0</v>
      </c>
      <c r="J35" s="196">
        <f>'[2]10'!K37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'[2]10'!B38</f>
        <v>84</v>
      </c>
      <c r="C36" s="196">
        <f>'[2]10'!C38</f>
        <v>0</v>
      </c>
      <c r="D36" s="196">
        <f>'[2]10'!D38</f>
        <v>0</v>
      </c>
      <c r="E36" s="196">
        <f>'[2]10'!E38</f>
        <v>0</v>
      </c>
      <c r="F36" s="15">
        <f t="shared" si="6"/>
        <v>84</v>
      </c>
      <c r="G36" s="195">
        <f>'[2]10'!H38</f>
        <v>39</v>
      </c>
      <c r="H36" s="196">
        <f>'[2]10'!I38</f>
        <v>0</v>
      </c>
      <c r="I36" s="196">
        <f>'[2]10'!J38</f>
        <v>0</v>
      </c>
      <c r="J36" s="196">
        <f>'[2]10'!K38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'[2]10'!B39</f>
        <v>84</v>
      </c>
      <c r="C37" s="196">
        <f>'[2]10'!C39</f>
        <v>0</v>
      </c>
      <c r="D37" s="196">
        <f>'[2]10'!D39</f>
        <v>0</v>
      </c>
      <c r="E37" s="196">
        <f>'[2]10'!E39</f>
        <v>0</v>
      </c>
      <c r="F37" s="15">
        <f t="shared" si="6"/>
        <v>84</v>
      </c>
      <c r="G37" s="195">
        <f>'[2]10'!H39</f>
        <v>39</v>
      </c>
      <c r="H37" s="196">
        <f>'[2]10'!I39</f>
        <v>0</v>
      </c>
      <c r="I37" s="196">
        <f>'[2]10'!J39</f>
        <v>0</v>
      </c>
      <c r="J37" s="196">
        <f>'[2]10'!K39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'[2]10'!B40</f>
        <v>84</v>
      </c>
      <c r="C38" s="196">
        <f>'[2]10'!C40</f>
        <v>0</v>
      </c>
      <c r="D38" s="196">
        <f>'[2]10'!D40</f>
        <v>0</v>
      </c>
      <c r="E38" s="196">
        <f>'[2]10'!E40</f>
        <v>0</v>
      </c>
      <c r="F38" s="15">
        <f t="shared" si="6"/>
        <v>84</v>
      </c>
      <c r="G38" s="195">
        <f>'[2]10'!H40</f>
        <v>39</v>
      </c>
      <c r="H38" s="196">
        <f>'[2]10'!I40</f>
        <v>0</v>
      </c>
      <c r="I38" s="196">
        <f>'[2]10'!J40</f>
        <v>0</v>
      </c>
      <c r="J38" s="196">
        <f>'[2]10'!K40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'[2]10'!B41</f>
        <v>84</v>
      </c>
      <c r="C39" s="196">
        <f>'[2]10'!C41</f>
        <v>0</v>
      </c>
      <c r="D39" s="196">
        <f>'[2]10'!D41</f>
        <v>0</v>
      </c>
      <c r="E39" s="196">
        <f>'[2]10'!E41</f>
        <v>0</v>
      </c>
      <c r="F39" s="15">
        <f t="shared" si="6"/>
        <v>84</v>
      </c>
      <c r="G39" s="195">
        <f>'[2]10'!H41</f>
        <v>39</v>
      </c>
      <c r="H39" s="196">
        <f>'[2]10'!I41</f>
        <v>0</v>
      </c>
      <c r="I39" s="196">
        <f>'[2]10'!J41</f>
        <v>0</v>
      </c>
      <c r="J39" s="196">
        <f>'[2]10'!K41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'[2]10'!B42</f>
        <v>84</v>
      </c>
      <c r="C40" s="196">
        <f>'[2]10'!C42</f>
        <v>0</v>
      </c>
      <c r="D40" s="196">
        <f>'[2]10'!D42</f>
        <v>0</v>
      </c>
      <c r="E40" s="196">
        <f>'[2]10'!E42</f>
        <v>0</v>
      </c>
      <c r="F40" s="15">
        <f t="shared" si="6"/>
        <v>84</v>
      </c>
      <c r="G40" s="195">
        <f>'[2]10'!H42</f>
        <v>39</v>
      </c>
      <c r="H40" s="196">
        <f>'[2]10'!I42</f>
        <v>0</v>
      </c>
      <c r="I40" s="196">
        <f>'[2]10'!J42</f>
        <v>0</v>
      </c>
      <c r="J40" s="196">
        <f>'[2]10'!K42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'[2]10'!B43</f>
        <v>84</v>
      </c>
      <c r="C41" s="196">
        <f>'[2]10'!C43</f>
        <v>0</v>
      </c>
      <c r="D41" s="196">
        <f>'[2]10'!D43</f>
        <v>0</v>
      </c>
      <c r="E41" s="196">
        <f>'[2]10'!E43</f>
        <v>0</v>
      </c>
      <c r="F41" s="15">
        <f t="shared" si="6"/>
        <v>84</v>
      </c>
      <c r="G41" s="195">
        <f>'[2]10'!H43</f>
        <v>39</v>
      </c>
      <c r="H41" s="196">
        <f>'[2]10'!I43</f>
        <v>0</v>
      </c>
      <c r="I41" s="196">
        <f>'[2]10'!J43</f>
        <v>0</v>
      </c>
      <c r="J41" s="196">
        <f>'[2]10'!K43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'[2]10'!B44</f>
        <v>84</v>
      </c>
      <c r="C42" s="196">
        <f>'[2]10'!C44</f>
        <v>0</v>
      </c>
      <c r="D42" s="196">
        <f>'[2]10'!D44</f>
        <v>0</v>
      </c>
      <c r="E42" s="196">
        <f>'[2]10'!E44</f>
        <v>0</v>
      </c>
      <c r="F42" s="15">
        <f t="shared" si="6"/>
        <v>84</v>
      </c>
      <c r="G42" s="195">
        <f>'[2]10'!H44</f>
        <v>39</v>
      </c>
      <c r="H42" s="196">
        <f>'[2]10'!I44</f>
        <v>0</v>
      </c>
      <c r="I42" s="196">
        <f>'[2]10'!J44</f>
        <v>0</v>
      </c>
      <c r="J42" s="196">
        <f>'[2]10'!K44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'[2]10'!B45</f>
        <v>84</v>
      </c>
      <c r="C43" s="196">
        <f>'[2]10'!C45</f>
        <v>0</v>
      </c>
      <c r="D43" s="196">
        <f>'[2]10'!D45</f>
        <v>0</v>
      </c>
      <c r="E43" s="196">
        <f>'[2]10'!E45</f>
        <v>0</v>
      </c>
      <c r="F43" s="15">
        <f t="shared" si="6"/>
        <v>84</v>
      </c>
      <c r="G43" s="195">
        <f>'[2]10'!H45</f>
        <v>39</v>
      </c>
      <c r="H43" s="196">
        <f>'[2]10'!I45</f>
        <v>0</v>
      </c>
      <c r="I43" s="196">
        <f>'[2]10'!J45</f>
        <v>0</v>
      </c>
      <c r="J43" s="196">
        <f>'[2]10'!K45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'[2]10'!B46</f>
        <v>84</v>
      </c>
      <c r="C44" s="196">
        <f>'[2]10'!C46</f>
        <v>0</v>
      </c>
      <c r="D44" s="196">
        <f>'[2]10'!D46</f>
        <v>0</v>
      </c>
      <c r="E44" s="196">
        <f>'[2]10'!E46</f>
        <v>0</v>
      </c>
      <c r="F44" s="15">
        <f t="shared" si="6"/>
        <v>84</v>
      </c>
      <c r="G44" s="195">
        <f>'[2]10'!H46</f>
        <v>39</v>
      </c>
      <c r="H44" s="196">
        <f>'[2]10'!I46</f>
        <v>0</v>
      </c>
      <c r="I44" s="196">
        <f>'[2]10'!J46</f>
        <v>0</v>
      </c>
      <c r="J44" s="196">
        <f>'[2]10'!K46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'[2]10'!B47</f>
        <v>84</v>
      </c>
      <c r="C45" s="196">
        <f>'[2]10'!C47</f>
        <v>0</v>
      </c>
      <c r="D45" s="196">
        <f>'[2]10'!D47</f>
        <v>0</v>
      </c>
      <c r="E45" s="196">
        <f>'[2]10'!E47</f>
        <v>0</v>
      </c>
      <c r="F45" s="15">
        <f t="shared" si="6"/>
        <v>84</v>
      </c>
      <c r="G45" s="195">
        <f>'[2]10'!H47</f>
        <v>39</v>
      </c>
      <c r="H45" s="196">
        <f>'[2]10'!I47</f>
        <v>0</v>
      </c>
      <c r="I45" s="196">
        <f>'[2]10'!J47</f>
        <v>0</v>
      </c>
      <c r="J45" s="196">
        <f>'[2]10'!K47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'[2]10'!B48</f>
        <v>84</v>
      </c>
      <c r="C46" s="196">
        <f>'[2]10'!C48</f>
        <v>0</v>
      </c>
      <c r="D46" s="196">
        <f>'[2]10'!D48</f>
        <v>0</v>
      </c>
      <c r="E46" s="196">
        <f>'[2]10'!E48</f>
        <v>0</v>
      </c>
      <c r="F46" s="15">
        <f t="shared" si="6"/>
        <v>84</v>
      </c>
      <c r="G46" s="195">
        <f>'[2]10'!H48</f>
        <v>39</v>
      </c>
      <c r="H46" s="196">
        <f>'[2]10'!I48</f>
        <v>0</v>
      </c>
      <c r="I46" s="196">
        <f>'[2]10'!J48</f>
        <v>0</v>
      </c>
      <c r="J46" s="196">
        <f>'[2]10'!K48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'[2]10'!B49</f>
        <v>84</v>
      </c>
      <c r="C47" s="196">
        <f>'[2]10'!C49</f>
        <v>0</v>
      </c>
      <c r="D47" s="196">
        <f>'[2]10'!D49</f>
        <v>0</v>
      </c>
      <c r="E47" s="196">
        <f>'[2]10'!E49</f>
        <v>0</v>
      </c>
      <c r="F47" s="15">
        <f t="shared" si="6"/>
        <v>84</v>
      </c>
      <c r="G47" s="195">
        <f>'[2]10'!H49</f>
        <v>39</v>
      </c>
      <c r="H47" s="196">
        <f>'[2]10'!I49</f>
        <v>0</v>
      </c>
      <c r="I47" s="196">
        <f>'[2]10'!J49</f>
        <v>0</v>
      </c>
      <c r="J47" s="196">
        <f>'[2]10'!K49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'[2]10'!B50</f>
        <v>84</v>
      </c>
      <c r="C48" s="196">
        <f>'[2]10'!C50</f>
        <v>0</v>
      </c>
      <c r="D48" s="196">
        <f>'[2]10'!D50</f>
        <v>0</v>
      </c>
      <c r="E48" s="196">
        <f>'[2]10'!E50</f>
        <v>0</v>
      </c>
      <c r="F48" s="15">
        <f t="shared" si="6"/>
        <v>84</v>
      </c>
      <c r="G48" s="195">
        <f>'[2]10'!H50</f>
        <v>39</v>
      </c>
      <c r="H48" s="196">
        <f>'[2]10'!I50</f>
        <v>0</v>
      </c>
      <c r="I48" s="196">
        <f>'[2]10'!J50</f>
        <v>0</v>
      </c>
      <c r="J48" s="196">
        <f>'[2]10'!K50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'[2]10'!B51</f>
        <v>84</v>
      </c>
      <c r="C49" s="196">
        <f>'[2]10'!C51</f>
        <v>0</v>
      </c>
      <c r="D49" s="196">
        <f>'[2]10'!D51</f>
        <v>0</v>
      </c>
      <c r="E49" s="196">
        <f>'[2]10'!E51</f>
        <v>0</v>
      </c>
      <c r="F49" s="15">
        <f t="shared" si="6"/>
        <v>84</v>
      </c>
      <c r="G49" s="195">
        <f>'[2]10'!H51</f>
        <v>39</v>
      </c>
      <c r="H49" s="196">
        <f>'[2]10'!I51</f>
        <v>0</v>
      </c>
      <c r="I49" s="196">
        <f>'[2]10'!J51</f>
        <v>0</v>
      </c>
      <c r="J49" s="196">
        <f>'[2]10'!K51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'[2]10'!B52</f>
        <v>84</v>
      </c>
      <c r="C50" s="196">
        <f>'[2]10'!C52</f>
        <v>0</v>
      </c>
      <c r="D50" s="196">
        <f>'[2]10'!D52</f>
        <v>0</v>
      </c>
      <c r="E50" s="196">
        <f>'[2]10'!E52</f>
        <v>0</v>
      </c>
      <c r="F50" s="15">
        <f t="shared" si="6"/>
        <v>84</v>
      </c>
      <c r="G50" s="195">
        <f>'[2]10'!H52</f>
        <v>39</v>
      </c>
      <c r="H50" s="196">
        <f>'[2]10'!I52</f>
        <v>0</v>
      </c>
      <c r="I50" s="196">
        <f>'[2]10'!J52</f>
        <v>0</v>
      </c>
      <c r="J50" s="196">
        <f>'[2]10'!K52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'[2]10'!B53</f>
        <v>84</v>
      </c>
      <c r="C51" s="196">
        <f>'[2]10'!C53</f>
        <v>0</v>
      </c>
      <c r="D51" s="196">
        <f>'[2]10'!D53</f>
        <v>0</v>
      </c>
      <c r="E51" s="196">
        <f>'[2]10'!E53</f>
        <v>0</v>
      </c>
      <c r="F51" s="15">
        <f t="shared" si="6"/>
        <v>84</v>
      </c>
      <c r="G51" s="195">
        <f>'[2]10'!H53</f>
        <v>39</v>
      </c>
      <c r="H51" s="196">
        <f>'[2]10'!I53</f>
        <v>0</v>
      </c>
      <c r="I51" s="196">
        <f>'[2]10'!J53</f>
        <v>0</v>
      </c>
      <c r="J51" s="196">
        <f>'[2]10'!K53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'[2]10'!B54</f>
        <v>84</v>
      </c>
      <c r="C52" s="196">
        <f>'[2]10'!C54</f>
        <v>0</v>
      </c>
      <c r="D52" s="196">
        <f>'[2]10'!D54</f>
        <v>0</v>
      </c>
      <c r="E52" s="196">
        <f>'[2]10'!E54</f>
        <v>0</v>
      </c>
      <c r="F52" s="15">
        <f t="shared" si="6"/>
        <v>84</v>
      </c>
      <c r="G52" s="195">
        <f>'[2]10'!H54</f>
        <v>39</v>
      </c>
      <c r="H52" s="196">
        <f>'[2]10'!I54</f>
        <v>0</v>
      </c>
      <c r="I52" s="196">
        <f>'[2]10'!J54</f>
        <v>0</v>
      </c>
      <c r="J52" s="196">
        <f>'[2]10'!K54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'[2]10'!B55</f>
        <v>84</v>
      </c>
      <c r="C53" s="196">
        <f>'[2]10'!C55</f>
        <v>0</v>
      </c>
      <c r="D53" s="196">
        <f>'[2]10'!D55</f>
        <v>0</v>
      </c>
      <c r="E53" s="196">
        <f>'[2]10'!E55</f>
        <v>0</v>
      </c>
      <c r="F53" s="15">
        <f t="shared" si="6"/>
        <v>84</v>
      </c>
      <c r="G53" s="195">
        <f>'[2]10'!H55</f>
        <v>39</v>
      </c>
      <c r="H53" s="196">
        <f>'[2]10'!I55</f>
        <v>0</v>
      </c>
      <c r="I53" s="196">
        <f>'[2]10'!J55</f>
        <v>0</v>
      </c>
      <c r="J53" s="196">
        <f>'[2]10'!K55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'[2]10'!B56</f>
        <v>84</v>
      </c>
      <c r="C54" s="196">
        <f>'[2]10'!C56</f>
        <v>0</v>
      </c>
      <c r="D54" s="196">
        <f>'[2]10'!D56</f>
        <v>0</v>
      </c>
      <c r="E54" s="196">
        <f>'[2]10'!E56</f>
        <v>0</v>
      </c>
      <c r="F54" s="15">
        <f t="shared" si="6"/>
        <v>84</v>
      </c>
      <c r="G54" s="195">
        <f>'[2]10'!H56</f>
        <v>39</v>
      </c>
      <c r="H54" s="196">
        <f>'[2]10'!I56</f>
        <v>0</v>
      </c>
      <c r="I54" s="196">
        <f>'[2]10'!J56</f>
        <v>0</v>
      </c>
      <c r="J54" s="196">
        <f>'[2]10'!K56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'[2]10'!B57</f>
        <v>84</v>
      </c>
      <c r="C55" s="196">
        <f>'[2]10'!C57</f>
        <v>0</v>
      </c>
      <c r="D55" s="196">
        <f>'[2]10'!D57</f>
        <v>0</v>
      </c>
      <c r="E55" s="196">
        <f>'[2]10'!E57</f>
        <v>0</v>
      </c>
      <c r="F55" s="15">
        <f t="shared" si="6"/>
        <v>84</v>
      </c>
      <c r="G55" s="195">
        <f>'[2]10'!H57</f>
        <v>39</v>
      </c>
      <c r="H55" s="196">
        <f>'[2]10'!I57</f>
        <v>0</v>
      </c>
      <c r="I55" s="196">
        <f>'[2]10'!J57</f>
        <v>0</v>
      </c>
      <c r="J55" s="196">
        <f>'[2]10'!K57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'[2]10'!B58</f>
        <v>84</v>
      </c>
      <c r="C56" s="196">
        <f>'[2]10'!C58</f>
        <v>0</v>
      </c>
      <c r="D56" s="196">
        <f>'[2]10'!D58</f>
        <v>0</v>
      </c>
      <c r="E56" s="196">
        <f>'[2]10'!E58</f>
        <v>0</v>
      </c>
      <c r="F56" s="15">
        <f t="shared" si="6"/>
        <v>84</v>
      </c>
      <c r="G56" s="195">
        <f>'[2]10'!H58</f>
        <v>39</v>
      </c>
      <c r="H56" s="196">
        <f>'[2]10'!I58</f>
        <v>0</v>
      </c>
      <c r="I56" s="196">
        <f>'[2]10'!J58</f>
        <v>0</v>
      </c>
      <c r="J56" s="196">
        <f>'[2]10'!K58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'[2]10'!B59</f>
        <v>84</v>
      </c>
      <c r="C57" s="196">
        <f>'[2]10'!C59</f>
        <v>0</v>
      </c>
      <c r="D57" s="196">
        <f>'[2]10'!D59</f>
        <v>0</v>
      </c>
      <c r="E57" s="196">
        <f>'[2]10'!E59</f>
        <v>0</v>
      </c>
      <c r="F57" s="15">
        <f t="shared" si="6"/>
        <v>84</v>
      </c>
      <c r="G57" s="195">
        <f>'[2]10'!H59</f>
        <v>39</v>
      </c>
      <c r="H57" s="196">
        <f>'[2]10'!I59</f>
        <v>0</v>
      </c>
      <c r="I57" s="196">
        <f>'[2]10'!J59</f>
        <v>0</v>
      </c>
      <c r="J57" s="196">
        <f>'[2]10'!K59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'[2]10'!B60</f>
        <v>84</v>
      </c>
      <c r="C58" s="196">
        <f>'[2]10'!C60</f>
        <v>0</v>
      </c>
      <c r="D58" s="196">
        <f>'[2]10'!D60</f>
        <v>0</v>
      </c>
      <c r="E58" s="196">
        <f>'[2]10'!E60</f>
        <v>0</v>
      </c>
      <c r="F58" s="15">
        <f t="shared" si="6"/>
        <v>84</v>
      </c>
      <c r="G58" s="195">
        <f>'[2]10'!H60</f>
        <v>39</v>
      </c>
      <c r="H58" s="196">
        <f>'[2]10'!I60</f>
        <v>0</v>
      </c>
      <c r="I58" s="196">
        <f>'[2]10'!J60</f>
        <v>0</v>
      </c>
      <c r="J58" s="196">
        <f>'[2]10'!K60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'[2]10'!B61</f>
        <v>84</v>
      </c>
      <c r="C59" s="196">
        <f>'[2]10'!C61</f>
        <v>0</v>
      </c>
      <c r="D59" s="196">
        <f>'[2]10'!D61</f>
        <v>0</v>
      </c>
      <c r="E59" s="196">
        <f>'[2]10'!E61</f>
        <v>0</v>
      </c>
      <c r="F59" s="15">
        <f t="shared" si="6"/>
        <v>84</v>
      </c>
      <c r="G59" s="195">
        <f>'[2]10'!H61</f>
        <v>39</v>
      </c>
      <c r="H59" s="196">
        <f>'[2]10'!I61</f>
        <v>0</v>
      </c>
      <c r="I59" s="196">
        <f>'[2]10'!J61</f>
        <v>0</v>
      </c>
      <c r="J59" s="196">
        <f>'[2]10'!K61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'[2]10'!B62</f>
        <v>84</v>
      </c>
      <c r="C60" s="196">
        <f>'[2]10'!C62</f>
        <v>0</v>
      </c>
      <c r="D60" s="196">
        <f>'[2]10'!D62</f>
        <v>0</v>
      </c>
      <c r="E60" s="196">
        <f>'[2]10'!E62</f>
        <v>0</v>
      </c>
      <c r="F60" s="15">
        <f t="shared" si="6"/>
        <v>84</v>
      </c>
      <c r="G60" s="195">
        <f>'[2]10'!H62</f>
        <v>39</v>
      </c>
      <c r="H60" s="196">
        <f>'[2]10'!I62</f>
        <v>0</v>
      </c>
      <c r="I60" s="196">
        <f>'[2]10'!J62</f>
        <v>0</v>
      </c>
      <c r="J60" s="196">
        <f>'[2]10'!K62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'[2]10'!B63</f>
        <v>84</v>
      </c>
      <c r="C61" s="196">
        <f>'[2]10'!C63</f>
        <v>0</v>
      </c>
      <c r="D61" s="196">
        <f>'[2]10'!D63</f>
        <v>0</v>
      </c>
      <c r="E61" s="196">
        <f>'[2]10'!E63</f>
        <v>0</v>
      </c>
      <c r="F61" s="15">
        <f t="shared" si="6"/>
        <v>84</v>
      </c>
      <c r="G61" s="195">
        <f>'[2]10'!H63</f>
        <v>39</v>
      </c>
      <c r="H61" s="196">
        <f>'[2]10'!I63</f>
        <v>0</v>
      </c>
      <c r="I61" s="196">
        <f>'[2]10'!J63</f>
        <v>0</v>
      </c>
      <c r="J61" s="196">
        <f>'[2]10'!K63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'[2]10'!B64</f>
        <v>84</v>
      </c>
      <c r="C62" s="196">
        <f>'[2]10'!C64</f>
        <v>0</v>
      </c>
      <c r="D62" s="196">
        <f>'[2]10'!D64</f>
        <v>0</v>
      </c>
      <c r="E62" s="196">
        <f>'[2]10'!E64</f>
        <v>0</v>
      </c>
      <c r="F62" s="15">
        <f t="shared" si="6"/>
        <v>84</v>
      </c>
      <c r="G62" s="195">
        <f>'[2]10'!H64</f>
        <v>39</v>
      </c>
      <c r="H62" s="196">
        <f>'[2]10'!I64</f>
        <v>0</v>
      </c>
      <c r="I62" s="196">
        <f>'[2]10'!J64</f>
        <v>0</v>
      </c>
      <c r="J62" s="196">
        <f>'[2]10'!K64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'[2]10'!B65</f>
        <v>84</v>
      </c>
      <c r="C63" s="196">
        <f>'[2]10'!C65</f>
        <v>0</v>
      </c>
      <c r="D63" s="196">
        <f>'[2]10'!D65</f>
        <v>0</v>
      </c>
      <c r="E63" s="196">
        <f>'[2]10'!E65</f>
        <v>0</v>
      </c>
      <c r="F63" s="15">
        <f t="shared" si="6"/>
        <v>84</v>
      </c>
      <c r="G63" s="195">
        <f>'[2]10'!H65</f>
        <v>39</v>
      </c>
      <c r="H63" s="196">
        <f>'[2]10'!I65</f>
        <v>0</v>
      </c>
      <c r="I63" s="196">
        <f>'[2]10'!J65</f>
        <v>0</v>
      </c>
      <c r="J63" s="196">
        <f>'[2]10'!K65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'[2]10'!B66</f>
        <v>84</v>
      </c>
      <c r="C64" s="196">
        <f>'[2]10'!C66</f>
        <v>0</v>
      </c>
      <c r="D64" s="196">
        <f>'[2]10'!D66</f>
        <v>0</v>
      </c>
      <c r="E64" s="196">
        <f>'[2]10'!E66</f>
        <v>0</v>
      </c>
      <c r="F64" s="15">
        <f t="shared" si="6"/>
        <v>84</v>
      </c>
      <c r="G64" s="195">
        <f>'[2]10'!H66</f>
        <v>39</v>
      </c>
      <c r="H64" s="196">
        <f>'[2]10'!I66</f>
        <v>0</v>
      </c>
      <c r="I64" s="196">
        <f>'[2]10'!J66</f>
        <v>0</v>
      </c>
      <c r="J64" s="196">
        <f>'[2]10'!K66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'[2]10'!B67</f>
        <v>84</v>
      </c>
      <c r="C65" s="196">
        <f>'[2]10'!C67</f>
        <v>0</v>
      </c>
      <c r="D65" s="196">
        <f>'[2]10'!D67</f>
        <v>0</v>
      </c>
      <c r="E65" s="196">
        <f>'[2]10'!E67</f>
        <v>0</v>
      </c>
      <c r="F65" s="15">
        <f t="shared" si="6"/>
        <v>84</v>
      </c>
      <c r="G65" s="195">
        <f>'[2]10'!H67</f>
        <v>39</v>
      </c>
      <c r="H65" s="196">
        <f>'[2]10'!I67</f>
        <v>0</v>
      </c>
      <c r="I65" s="196">
        <f>'[2]10'!J67</f>
        <v>0</v>
      </c>
      <c r="J65" s="196">
        <f>'[2]10'!K67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'[2]10'!B68</f>
        <v>84</v>
      </c>
      <c r="C66" s="196">
        <f>'[2]10'!C68</f>
        <v>0</v>
      </c>
      <c r="D66" s="196">
        <f>'[2]10'!D68</f>
        <v>0</v>
      </c>
      <c r="E66" s="196">
        <f>'[2]10'!E68</f>
        <v>0</v>
      </c>
      <c r="F66" s="15">
        <f t="shared" si="6"/>
        <v>84</v>
      </c>
      <c r="G66" s="195">
        <f>'[2]10'!H68</f>
        <v>39</v>
      </c>
      <c r="H66" s="196">
        <f>'[2]10'!I68</f>
        <v>0</v>
      </c>
      <c r="I66" s="196">
        <f>'[2]10'!J68</f>
        <v>0</v>
      </c>
      <c r="J66" s="196">
        <f>'[2]10'!K68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'[2]10'!B69</f>
        <v>84</v>
      </c>
      <c r="C67" s="196">
        <f>'[2]10'!C69</f>
        <v>0</v>
      </c>
      <c r="D67" s="196">
        <f>'[2]10'!D69</f>
        <v>0</v>
      </c>
      <c r="E67" s="196">
        <f>'[2]10'!E69</f>
        <v>0</v>
      </c>
      <c r="F67" s="15">
        <f t="shared" si="6"/>
        <v>84</v>
      </c>
      <c r="G67" s="195">
        <f>'[2]10'!H69</f>
        <v>39</v>
      </c>
      <c r="H67" s="196">
        <f>'[2]10'!I69</f>
        <v>0</v>
      </c>
      <c r="I67" s="196">
        <f>'[2]10'!J69</f>
        <v>0</v>
      </c>
      <c r="J67" s="196">
        <f>'[2]10'!K69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'[2]10'!B70</f>
        <v>84</v>
      </c>
      <c r="C68" s="196">
        <f>'[2]10'!C70</f>
        <v>0</v>
      </c>
      <c r="D68" s="196">
        <f>'[2]10'!D70</f>
        <v>0</v>
      </c>
      <c r="E68" s="196">
        <f>'[2]10'!E70</f>
        <v>0</v>
      </c>
      <c r="F68" s="15">
        <f t="shared" si="6"/>
        <v>84</v>
      </c>
      <c r="G68" s="195">
        <f>'[2]10'!H70</f>
        <v>39</v>
      </c>
      <c r="H68" s="196">
        <f>'[2]10'!I70</f>
        <v>0</v>
      </c>
      <c r="I68" s="196">
        <f>'[2]10'!J70</f>
        <v>0</v>
      </c>
      <c r="J68" s="196">
        <f>'[2]10'!K70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'[2]10'!B71</f>
        <v>84</v>
      </c>
      <c r="C69" s="196">
        <f>'[2]10'!C71</f>
        <v>0</v>
      </c>
      <c r="D69" s="196">
        <f>'[2]10'!D71</f>
        <v>0</v>
      </c>
      <c r="E69" s="196">
        <f>'[2]10'!E71</f>
        <v>0</v>
      </c>
      <c r="F69" s="15">
        <f t="shared" ref="F69:F98" si="16">SUM(B69:E69)</f>
        <v>84</v>
      </c>
      <c r="G69" s="195">
        <f>'[2]10'!H71</f>
        <v>39</v>
      </c>
      <c r="H69" s="196">
        <f>'[2]10'!I71</f>
        <v>0</v>
      </c>
      <c r="I69" s="196">
        <f>'[2]10'!J71</f>
        <v>0</v>
      </c>
      <c r="J69" s="196">
        <f>'[2]10'!K71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'[2]10'!B72</f>
        <v>84</v>
      </c>
      <c r="C70" s="196">
        <f>'[2]10'!C72</f>
        <v>0</v>
      </c>
      <c r="D70" s="196">
        <f>'[2]10'!D72</f>
        <v>0</v>
      </c>
      <c r="E70" s="196">
        <f>'[2]10'!E72</f>
        <v>0</v>
      </c>
      <c r="F70" s="15">
        <f t="shared" si="16"/>
        <v>84</v>
      </c>
      <c r="G70" s="195">
        <f>'[2]10'!H72</f>
        <v>39</v>
      </c>
      <c r="H70" s="196">
        <f>'[2]10'!I72</f>
        <v>0</v>
      </c>
      <c r="I70" s="196">
        <f>'[2]10'!J72</f>
        <v>0</v>
      </c>
      <c r="J70" s="196">
        <f>'[2]10'!K72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'[2]10'!B73</f>
        <v>84</v>
      </c>
      <c r="C71" s="196">
        <f>'[2]10'!C73</f>
        <v>0</v>
      </c>
      <c r="D71" s="196">
        <f>'[2]10'!D73</f>
        <v>0</v>
      </c>
      <c r="E71" s="196">
        <f>'[2]10'!E73</f>
        <v>0</v>
      </c>
      <c r="F71" s="15">
        <f t="shared" si="16"/>
        <v>84</v>
      </c>
      <c r="G71" s="195">
        <f>'[2]10'!H73</f>
        <v>39</v>
      </c>
      <c r="H71" s="196">
        <f>'[2]10'!I73</f>
        <v>0</v>
      </c>
      <c r="I71" s="196">
        <f>'[2]10'!J73</f>
        <v>0</v>
      </c>
      <c r="J71" s="196">
        <f>'[2]10'!K73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'[2]10'!B74</f>
        <v>84</v>
      </c>
      <c r="C72" s="196">
        <f>'[2]10'!C74</f>
        <v>0</v>
      </c>
      <c r="D72" s="196">
        <f>'[2]10'!D74</f>
        <v>0</v>
      </c>
      <c r="E72" s="196">
        <f>'[2]10'!E74</f>
        <v>0</v>
      </c>
      <c r="F72" s="15">
        <f t="shared" si="16"/>
        <v>84</v>
      </c>
      <c r="G72" s="195">
        <f>'[2]10'!H74</f>
        <v>39</v>
      </c>
      <c r="H72" s="196">
        <f>'[2]10'!I74</f>
        <v>0</v>
      </c>
      <c r="I72" s="196">
        <f>'[2]10'!J74</f>
        <v>0</v>
      </c>
      <c r="J72" s="196">
        <f>'[2]10'!K74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'[2]10'!B75</f>
        <v>84</v>
      </c>
      <c r="C73" s="196">
        <f>'[2]10'!C75</f>
        <v>0</v>
      </c>
      <c r="D73" s="196">
        <f>'[2]10'!D75</f>
        <v>0</v>
      </c>
      <c r="E73" s="196">
        <f>'[2]10'!E75</f>
        <v>0</v>
      </c>
      <c r="F73" s="15">
        <f t="shared" si="16"/>
        <v>84</v>
      </c>
      <c r="G73" s="195">
        <f>'[2]10'!H75</f>
        <v>39</v>
      </c>
      <c r="H73" s="196">
        <f>'[2]10'!I75</f>
        <v>0</v>
      </c>
      <c r="I73" s="196">
        <f>'[2]10'!J75</f>
        <v>0</v>
      </c>
      <c r="J73" s="196">
        <f>'[2]10'!K75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'[2]10'!B76</f>
        <v>84</v>
      </c>
      <c r="C74" s="196">
        <f>'[2]10'!C76</f>
        <v>0</v>
      </c>
      <c r="D74" s="196">
        <f>'[2]10'!D76</f>
        <v>0</v>
      </c>
      <c r="E74" s="196">
        <f>'[2]10'!E76</f>
        <v>0</v>
      </c>
      <c r="F74" s="15">
        <f t="shared" si="16"/>
        <v>84</v>
      </c>
      <c r="G74" s="195">
        <f>'[2]10'!H76</f>
        <v>39</v>
      </c>
      <c r="H74" s="196">
        <f>'[2]10'!I76</f>
        <v>0</v>
      </c>
      <c r="I74" s="196">
        <f>'[2]10'!J76</f>
        <v>0</v>
      </c>
      <c r="J74" s="196">
        <f>'[2]10'!K76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'[2]10'!B77</f>
        <v>84</v>
      </c>
      <c r="C75" s="196">
        <f>'[2]10'!C77</f>
        <v>0</v>
      </c>
      <c r="D75" s="196">
        <f>'[2]10'!D77</f>
        <v>0</v>
      </c>
      <c r="E75" s="196">
        <f>'[2]10'!E77</f>
        <v>0</v>
      </c>
      <c r="F75" s="15">
        <f t="shared" si="16"/>
        <v>84</v>
      </c>
      <c r="G75" s="195">
        <f>'[2]10'!H77</f>
        <v>39</v>
      </c>
      <c r="H75" s="196">
        <f>'[2]10'!I77</f>
        <v>0</v>
      </c>
      <c r="I75" s="196">
        <f>'[2]10'!J77</f>
        <v>0</v>
      </c>
      <c r="J75" s="196">
        <f>'[2]10'!K77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'[2]10'!B78</f>
        <v>84</v>
      </c>
      <c r="C76" s="196">
        <f>'[2]10'!C78</f>
        <v>0</v>
      </c>
      <c r="D76" s="196">
        <f>'[2]10'!D78</f>
        <v>0</v>
      </c>
      <c r="E76" s="196">
        <f>'[2]10'!E78</f>
        <v>0</v>
      </c>
      <c r="F76" s="15">
        <f t="shared" si="16"/>
        <v>84</v>
      </c>
      <c r="G76" s="195">
        <f>'[2]10'!H78</f>
        <v>39</v>
      </c>
      <c r="H76" s="196">
        <f>'[2]10'!I78</f>
        <v>0</v>
      </c>
      <c r="I76" s="196">
        <f>'[2]10'!J78</f>
        <v>0</v>
      </c>
      <c r="J76" s="196">
        <f>'[2]10'!K78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'[2]10'!B79</f>
        <v>84</v>
      </c>
      <c r="C77" s="196">
        <f>'[2]10'!C79</f>
        <v>0</v>
      </c>
      <c r="D77" s="196">
        <f>'[2]10'!D79</f>
        <v>0</v>
      </c>
      <c r="E77" s="196">
        <f>'[2]10'!E79</f>
        <v>0</v>
      </c>
      <c r="F77" s="15">
        <f t="shared" si="16"/>
        <v>84</v>
      </c>
      <c r="G77" s="195">
        <f>'[2]10'!H79</f>
        <v>39</v>
      </c>
      <c r="H77" s="196">
        <f>'[2]10'!I79</f>
        <v>0</v>
      </c>
      <c r="I77" s="196">
        <f>'[2]10'!J79</f>
        <v>0</v>
      </c>
      <c r="J77" s="196">
        <f>'[2]10'!K79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'[2]10'!B80</f>
        <v>84</v>
      </c>
      <c r="C78" s="196">
        <f>'[2]10'!C80</f>
        <v>0</v>
      </c>
      <c r="D78" s="196">
        <f>'[2]10'!D80</f>
        <v>0</v>
      </c>
      <c r="E78" s="196">
        <f>'[2]10'!E80</f>
        <v>0</v>
      </c>
      <c r="F78" s="15">
        <f t="shared" si="16"/>
        <v>84</v>
      </c>
      <c r="G78" s="195">
        <f>'[2]10'!H80</f>
        <v>40</v>
      </c>
      <c r="H78" s="196">
        <f>'[2]10'!I80</f>
        <v>0</v>
      </c>
      <c r="I78" s="196">
        <f>'[2]10'!J80</f>
        <v>0</v>
      </c>
      <c r="J78" s="196">
        <f>'[2]10'!K80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195">
        <f>'[2]10'!B81</f>
        <v>84</v>
      </c>
      <c r="C79" s="196">
        <f>'[2]10'!C81</f>
        <v>0</v>
      </c>
      <c r="D79" s="196">
        <f>'[2]10'!D81</f>
        <v>0</v>
      </c>
      <c r="E79" s="196">
        <f>'[2]10'!E81</f>
        <v>0</v>
      </c>
      <c r="F79" s="15">
        <f t="shared" si="16"/>
        <v>84</v>
      </c>
      <c r="G79" s="195">
        <f>'[2]10'!H81</f>
        <v>40</v>
      </c>
      <c r="H79" s="196">
        <f>'[2]10'!I81</f>
        <v>0</v>
      </c>
      <c r="I79" s="196">
        <f>'[2]10'!J81</f>
        <v>0</v>
      </c>
      <c r="J79" s="196">
        <f>'[2]10'!K81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195">
        <f>'[2]10'!B82</f>
        <v>84</v>
      </c>
      <c r="C80" s="196">
        <f>'[2]10'!C82</f>
        <v>0</v>
      </c>
      <c r="D80" s="196">
        <f>'[2]10'!D82</f>
        <v>0</v>
      </c>
      <c r="E80" s="196">
        <f>'[2]10'!E82</f>
        <v>0</v>
      </c>
      <c r="F80" s="15">
        <f t="shared" si="16"/>
        <v>84</v>
      </c>
      <c r="G80" s="195">
        <f>'[2]10'!H82</f>
        <v>40</v>
      </c>
      <c r="H80" s="196">
        <f>'[2]10'!I82</f>
        <v>0</v>
      </c>
      <c r="I80" s="196">
        <f>'[2]10'!J82</f>
        <v>0</v>
      </c>
      <c r="J80" s="196">
        <f>'[2]10'!K82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195">
        <f>'[2]10'!B83</f>
        <v>84</v>
      </c>
      <c r="C81" s="196">
        <f>'[2]10'!C83</f>
        <v>0</v>
      </c>
      <c r="D81" s="196">
        <f>'[2]10'!D83</f>
        <v>0</v>
      </c>
      <c r="E81" s="196">
        <f>'[2]10'!E83</f>
        <v>0</v>
      </c>
      <c r="F81" s="15">
        <f t="shared" si="16"/>
        <v>84</v>
      </c>
      <c r="G81" s="195">
        <f>'[2]10'!H83</f>
        <v>40</v>
      </c>
      <c r="H81" s="196">
        <f>'[2]10'!I83</f>
        <v>0</v>
      </c>
      <c r="I81" s="196">
        <f>'[2]10'!J83</f>
        <v>0</v>
      </c>
      <c r="J81" s="196">
        <f>'[2]10'!K83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5">
        <f>'[2]10'!B84</f>
        <v>84</v>
      </c>
      <c r="C82" s="196">
        <f>'[2]10'!C84</f>
        <v>0</v>
      </c>
      <c r="D82" s="196">
        <f>'[2]10'!D84</f>
        <v>0</v>
      </c>
      <c r="E82" s="196">
        <f>'[2]10'!E84</f>
        <v>0</v>
      </c>
      <c r="F82" s="15">
        <f t="shared" si="16"/>
        <v>84</v>
      </c>
      <c r="G82" s="195">
        <f>'[2]10'!H84</f>
        <v>40</v>
      </c>
      <c r="H82" s="196">
        <f>'[2]10'!I84</f>
        <v>0</v>
      </c>
      <c r="I82" s="196">
        <f>'[2]10'!J84</f>
        <v>0</v>
      </c>
      <c r="J82" s="196">
        <f>'[2]10'!K84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5">
        <f>'[2]10'!B85</f>
        <v>84</v>
      </c>
      <c r="C83" s="196">
        <f>'[2]10'!C85</f>
        <v>0</v>
      </c>
      <c r="D83" s="196">
        <f>'[2]10'!D85</f>
        <v>0</v>
      </c>
      <c r="E83" s="196">
        <f>'[2]10'!E85</f>
        <v>0</v>
      </c>
      <c r="F83" s="15">
        <f t="shared" si="16"/>
        <v>84</v>
      </c>
      <c r="G83" s="195">
        <f>'[2]10'!H85</f>
        <v>40</v>
      </c>
      <c r="H83" s="196">
        <f>'[2]10'!I85</f>
        <v>0</v>
      </c>
      <c r="I83" s="196">
        <f>'[2]10'!J85</f>
        <v>0</v>
      </c>
      <c r="J83" s="196">
        <f>'[2]10'!K85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5">
        <f>'[2]10'!B86</f>
        <v>84</v>
      </c>
      <c r="C84" s="196">
        <f>'[2]10'!C86</f>
        <v>0</v>
      </c>
      <c r="D84" s="196">
        <f>'[2]10'!D86</f>
        <v>0</v>
      </c>
      <c r="E84" s="196">
        <f>'[2]10'!E86</f>
        <v>0</v>
      </c>
      <c r="F84" s="15">
        <f t="shared" si="16"/>
        <v>84</v>
      </c>
      <c r="G84" s="195">
        <f>'[2]10'!H86</f>
        <v>40</v>
      </c>
      <c r="H84" s="196">
        <f>'[2]10'!I86</f>
        <v>0</v>
      </c>
      <c r="I84" s="196">
        <f>'[2]10'!J86</f>
        <v>0</v>
      </c>
      <c r="J84" s="196">
        <f>'[2]10'!K86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5">
        <f>'[2]10'!B87</f>
        <v>84</v>
      </c>
      <c r="C85" s="196">
        <f>'[2]10'!C87</f>
        <v>0</v>
      </c>
      <c r="D85" s="196">
        <f>'[2]10'!D87</f>
        <v>0</v>
      </c>
      <c r="E85" s="196">
        <f>'[2]10'!E87</f>
        <v>0</v>
      </c>
      <c r="F85" s="15">
        <f t="shared" si="16"/>
        <v>84</v>
      </c>
      <c r="G85" s="195">
        <f>'[2]10'!H87</f>
        <v>40</v>
      </c>
      <c r="H85" s="196">
        <f>'[2]10'!I87</f>
        <v>0</v>
      </c>
      <c r="I85" s="196">
        <f>'[2]10'!J87</f>
        <v>0</v>
      </c>
      <c r="J85" s="196">
        <f>'[2]10'!K87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5">
        <f>'[2]10'!B88</f>
        <v>84</v>
      </c>
      <c r="C86" s="196">
        <f>'[2]10'!C88</f>
        <v>0</v>
      </c>
      <c r="D86" s="196">
        <f>'[2]10'!D88</f>
        <v>0</v>
      </c>
      <c r="E86" s="196">
        <f>'[2]10'!E88</f>
        <v>0</v>
      </c>
      <c r="F86" s="15">
        <f t="shared" si="16"/>
        <v>84</v>
      </c>
      <c r="G86" s="195">
        <f>'[2]10'!H88</f>
        <v>40</v>
      </c>
      <c r="H86" s="196">
        <f>'[2]10'!I88</f>
        <v>0</v>
      </c>
      <c r="I86" s="196">
        <f>'[2]10'!J88</f>
        <v>0</v>
      </c>
      <c r="J86" s="196">
        <f>'[2]10'!K88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5">
        <f>'[2]10'!B89</f>
        <v>84</v>
      </c>
      <c r="C87" s="196">
        <f>'[2]10'!C89</f>
        <v>0</v>
      </c>
      <c r="D87" s="196">
        <f>'[2]10'!D89</f>
        <v>0</v>
      </c>
      <c r="E87" s="196">
        <f>'[2]10'!E89</f>
        <v>0</v>
      </c>
      <c r="F87" s="15">
        <f t="shared" si="16"/>
        <v>84</v>
      </c>
      <c r="G87" s="195">
        <f>'[2]10'!H89</f>
        <v>40</v>
      </c>
      <c r="H87" s="196">
        <f>'[2]10'!I89</f>
        <v>0</v>
      </c>
      <c r="I87" s="196">
        <f>'[2]10'!J89</f>
        <v>0</v>
      </c>
      <c r="J87" s="196">
        <f>'[2]10'!K89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5">
        <f>'[2]10'!B90</f>
        <v>84</v>
      </c>
      <c r="C88" s="196">
        <f>'[2]10'!C90</f>
        <v>0</v>
      </c>
      <c r="D88" s="196">
        <f>'[2]10'!D90</f>
        <v>0</v>
      </c>
      <c r="E88" s="196">
        <f>'[2]10'!E90</f>
        <v>0</v>
      </c>
      <c r="F88" s="15">
        <f t="shared" si="16"/>
        <v>84</v>
      </c>
      <c r="G88" s="195">
        <f>'[2]10'!H90</f>
        <v>40</v>
      </c>
      <c r="H88" s="196">
        <f>'[2]10'!I90</f>
        <v>0</v>
      </c>
      <c r="I88" s="196">
        <f>'[2]10'!J90</f>
        <v>0</v>
      </c>
      <c r="J88" s="196">
        <f>'[2]10'!K90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5">
        <f>'[2]10'!B91</f>
        <v>84</v>
      </c>
      <c r="C89" s="196">
        <f>'[2]10'!C91</f>
        <v>0</v>
      </c>
      <c r="D89" s="196">
        <f>'[2]10'!D91</f>
        <v>0</v>
      </c>
      <c r="E89" s="196">
        <f>'[2]10'!E91</f>
        <v>0</v>
      </c>
      <c r="F89" s="15">
        <f t="shared" si="16"/>
        <v>84</v>
      </c>
      <c r="G89" s="195">
        <f>'[2]10'!H91</f>
        <v>40</v>
      </c>
      <c r="H89" s="196">
        <f>'[2]10'!I91</f>
        <v>0</v>
      </c>
      <c r="I89" s="196">
        <f>'[2]10'!J91</f>
        <v>0</v>
      </c>
      <c r="J89" s="196">
        <f>'[2]10'!K91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5">
        <f>'[2]10'!B92</f>
        <v>84</v>
      </c>
      <c r="C90" s="196">
        <f>'[2]10'!C92</f>
        <v>0</v>
      </c>
      <c r="D90" s="196">
        <f>'[2]10'!D92</f>
        <v>0</v>
      </c>
      <c r="E90" s="196">
        <f>'[2]10'!E92</f>
        <v>0</v>
      </c>
      <c r="F90" s="15">
        <f t="shared" si="16"/>
        <v>84</v>
      </c>
      <c r="G90" s="195">
        <f>'[2]10'!H92</f>
        <v>40</v>
      </c>
      <c r="H90" s="196">
        <f>'[2]10'!I92</f>
        <v>0</v>
      </c>
      <c r="I90" s="196">
        <f>'[2]10'!J92</f>
        <v>0</v>
      </c>
      <c r="J90" s="196">
        <f>'[2]10'!K92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5">
        <f>'[2]10'!B93</f>
        <v>84</v>
      </c>
      <c r="C91" s="196">
        <f>'[2]10'!C93</f>
        <v>0</v>
      </c>
      <c r="D91" s="196">
        <f>'[2]10'!D93</f>
        <v>0</v>
      </c>
      <c r="E91" s="196">
        <f>'[2]10'!E93</f>
        <v>0</v>
      </c>
      <c r="F91" s="15">
        <f t="shared" si="16"/>
        <v>84</v>
      </c>
      <c r="G91" s="195">
        <f>'[2]10'!H93</f>
        <v>40</v>
      </c>
      <c r="H91" s="196">
        <f>'[2]10'!I93</f>
        <v>0</v>
      </c>
      <c r="I91" s="196">
        <f>'[2]10'!J93</f>
        <v>0</v>
      </c>
      <c r="J91" s="196">
        <f>'[2]10'!K93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5">
        <f>'[2]10'!B94</f>
        <v>84</v>
      </c>
      <c r="C92" s="196">
        <f>'[2]10'!C94</f>
        <v>0</v>
      </c>
      <c r="D92" s="196">
        <f>'[2]10'!D94</f>
        <v>0</v>
      </c>
      <c r="E92" s="196">
        <f>'[2]10'!E94</f>
        <v>0</v>
      </c>
      <c r="F92" s="15">
        <f t="shared" si="16"/>
        <v>84</v>
      </c>
      <c r="G92" s="195">
        <f>'[2]10'!H94</f>
        <v>40</v>
      </c>
      <c r="H92" s="196">
        <f>'[2]10'!I94</f>
        <v>0</v>
      </c>
      <c r="I92" s="196">
        <f>'[2]10'!J94</f>
        <v>0</v>
      </c>
      <c r="J92" s="196">
        <f>'[2]10'!K94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5">
        <f>'[2]10'!B95</f>
        <v>84</v>
      </c>
      <c r="C93" s="196">
        <f>'[2]10'!C95</f>
        <v>0</v>
      </c>
      <c r="D93" s="196">
        <f>'[2]10'!D95</f>
        <v>0</v>
      </c>
      <c r="E93" s="196">
        <f>'[2]10'!E95</f>
        <v>0</v>
      </c>
      <c r="F93" s="15">
        <f t="shared" si="16"/>
        <v>84</v>
      </c>
      <c r="G93" s="195">
        <f>'[2]10'!H95</f>
        <v>40</v>
      </c>
      <c r="H93" s="196">
        <f>'[2]10'!I95</f>
        <v>0</v>
      </c>
      <c r="I93" s="196">
        <f>'[2]10'!J95</f>
        <v>0</v>
      </c>
      <c r="J93" s="196">
        <f>'[2]10'!K95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5">
        <f>'[2]10'!B96</f>
        <v>84</v>
      </c>
      <c r="C94" s="196">
        <f>'[2]10'!C96</f>
        <v>0</v>
      </c>
      <c r="D94" s="196">
        <f>'[2]10'!D96</f>
        <v>0</v>
      </c>
      <c r="E94" s="196">
        <f>'[2]10'!E96</f>
        <v>0</v>
      </c>
      <c r="F94" s="15">
        <f t="shared" si="16"/>
        <v>84</v>
      </c>
      <c r="G94" s="195">
        <f>'[2]10'!H96</f>
        <v>40</v>
      </c>
      <c r="H94" s="196">
        <f>'[2]10'!I96</f>
        <v>0</v>
      </c>
      <c r="I94" s="196">
        <f>'[2]10'!J96</f>
        <v>0</v>
      </c>
      <c r="J94" s="196">
        <f>'[2]10'!K96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5">
        <f>'[2]10'!B97</f>
        <v>84</v>
      </c>
      <c r="C95" s="196">
        <f>'[2]10'!C97</f>
        <v>0</v>
      </c>
      <c r="D95" s="196">
        <f>'[2]10'!D97</f>
        <v>0</v>
      </c>
      <c r="E95" s="196">
        <f>'[2]10'!E97</f>
        <v>0</v>
      </c>
      <c r="F95" s="15">
        <f t="shared" si="16"/>
        <v>84</v>
      </c>
      <c r="G95" s="195">
        <f>'[2]10'!H97</f>
        <v>40</v>
      </c>
      <c r="H95" s="196">
        <f>'[2]10'!I97</f>
        <v>0</v>
      </c>
      <c r="I95" s="196">
        <f>'[2]10'!J97</f>
        <v>0</v>
      </c>
      <c r="J95" s="196">
        <f>'[2]10'!K97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5">
        <f>'[2]10'!B98</f>
        <v>84</v>
      </c>
      <c r="C96" s="196">
        <f>'[2]10'!C98</f>
        <v>0</v>
      </c>
      <c r="D96" s="196">
        <f>'[2]10'!D98</f>
        <v>0</v>
      </c>
      <c r="E96" s="196">
        <f>'[2]10'!E98</f>
        <v>0</v>
      </c>
      <c r="F96" s="15">
        <f t="shared" si="16"/>
        <v>84</v>
      </c>
      <c r="G96" s="195">
        <f>'[2]10'!H98</f>
        <v>40</v>
      </c>
      <c r="H96" s="196">
        <f>'[2]10'!I98</f>
        <v>0</v>
      </c>
      <c r="I96" s="196">
        <f>'[2]10'!J98</f>
        <v>0</v>
      </c>
      <c r="J96" s="196">
        <f>'[2]10'!K98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5">
        <f>'[2]10'!B99</f>
        <v>84</v>
      </c>
      <c r="C97" s="196">
        <f>'[2]10'!C99</f>
        <v>0</v>
      </c>
      <c r="D97" s="196">
        <f>'[2]10'!D99</f>
        <v>0</v>
      </c>
      <c r="E97" s="196">
        <f>'[2]10'!E99</f>
        <v>0</v>
      </c>
      <c r="F97" s="15">
        <f t="shared" si="16"/>
        <v>84</v>
      </c>
      <c r="G97" s="195">
        <f>'[2]10'!H99</f>
        <v>40</v>
      </c>
      <c r="H97" s="196">
        <f>'[2]10'!I99</f>
        <v>0</v>
      </c>
      <c r="I97" s="196">
        <f>'[2]10'!J99</f>
        <v>0</v>
      </c>
      <c r="J97" s="196">
        <f>'[2]10'!K99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5">
        <f>'[2]10'!B100</f>
        <v>84</v>
      </c>
      <c r="C98" s="196">
        <f>'[2]10'!C100</f>
        <v>0</v>
      </c>
      <c r="D98" s="196">
        <f>'[2]10'!D100</f>
        <v>0</v>
      </c>
      <c r="E98" s="196">
        <f>'[2]10'!E100</f>
        <v>0</v>
      </c>
      <c r="F98" s="15">
        <f t="shared" si="16"/>
        <v>84</v>
      </c>
      <c r="G98" s="195">
        <f>'[2]10'!H100</f>
        <v>40</v>
      </c>
      <c r="H98" s="196">
        <f>'[2]10'!I100</f>
        <v>0</v>
      </c>
      <c r="I98" s="196">
        <f>'[2]10'!J100</f>
        <v>0</v>
      </c>
      <c r="J98" s="196">
        <f>'[2]10'!K100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0.94599999999999995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0.94599999999999995</v>
      </c>
      <c r="L99" s="171">
        <f t="shared" si="17"/>
        <v>2.4E-2</v>
      </c>
      <c r="M99" s="171">
        <f t="shared" si="17"/>
        <v>0.93370000000000009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0.93370000000000009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110</v>
      </c>
      <c r="E3" s="16">
        <f>'[3]10'!E5</f>
        <v>0</v>
      </c>
      <c r="F3" s="16">
        <f>'[3]10'!F5</f>
        <v>810</v>
      </c>
      <c r="G3" s="16">
        <f>'[3]10'!G5</f>
        <v>0</v>
      </c>
      <c r="H3" s="17">
        <f>SUM(B3:G3)</f>
        <v>1240</v>
      </c>
      <c r="I3" s="15">
        <f>'[3]10'!J5</f>
        <v>245.47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245.47</v>
      </c>
      <c r="P3" s="18">
        <f>frq!C3</f>
        <v>1</v>
      </c>
      <c r="Q3" s="15">
        <f t="shared" ref="Q3:V18" si="0">IF($P3=1,I3,IF(AND($P3=0.985,I3&gt;0.985*B3),B3*0.985,IF(AND($P3=0.965,I3&gt;0.965*B3),0.965*B3,I3)))</f>
        <v>245.47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245.47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188.94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188.94</v>
      </c>
      <c r="AT3" s="8">
        <v>32</v>
      </c>
      <c r="AU3" s="8">
        <v>24.53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24.53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110</v>
      </c>
      <c r="E4" s="16">
        <f>'[3]10'!E6</f>
        <v>0</v>
      </c>
      <c r="F4" s="16">
        <f>'[3]10'!F6</f>
        <v>810</v>
      </c>
      <c r="G4" s="16">
        <f>'[3]10'!G6</f>
        <v>0</v>
      </c>
      <c r="H4" s="17">
        <f>SUM(B4:G4)</f>
        <v>1240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24.53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110</v>
      </c>
      <c r="E5" s="16">
        <f>'[3]10'!E7</f>
        <v>0</v>
      </c>
      <c r="F5" s="16">
        <f>'[3]10'!F7</f>
        <v>810</v>
      </c>
      <c r="G5" s="16">
        <f>'[3]10'!G7</f>
        <v>0</v>
      </c>
      <c r="H5" s="17">
        <f t="shared" ref="H5:H68" si="27">SUM(B5:G5)</f>
        <v>1240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24.53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110</v>
      </c>
      <c r="E6" s="16">
        <f>'[3]10'!E8</f>
        <v>0</v>
      </c>
      <c r="F6" s="16">
        <f>'[3]10'!F8</f>
        <v>810</v>
      </c>
      <c r="G6" s="16">
        <f>'[3]10'!G8</f>
        <v>0</v>
      </c>
      <c r="H6" s="17">
        <f t="shared" si="27"/>
        <v>1240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24.53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110</v>
      </c>
      <c r="E7" s="16">
        <f>'[3]10'!E9</f>
        <v>0</v>
      </c>
      <c r="F7" s="16">
        <f>'[3]10'!F9</f>
        <v>810</v>
      </c>
      <c r="G7" s="16">
        <f>'[3]10'!G9</f>
        <v>0</v>
      </c>
      <c r="H7" s="17">
        <f t="shared" si="27"/>
        <v>1240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24.53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110</v>
      </c>
      <c r="E8" s="16">
        <f>'[3]10'!E10</f>
        <v>0</v>
      </c>
      <c r="F8" s="16">
        <f>'[3]10'!F10</f>
        <v>810</v>
      </c>
      <c r="G8" s="16">
        <f>'[3]10'!G10</f>
        <v>0</v>
      </c>
      <c r="H8" s="17">
        <f t="shared" si="27"/>
        <v>1240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24.53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110</v>
      </c>
      <c r="E9" s="16">
        <f>'[3]10'!E11</f>
        <v>0</v>
      </c>
      <c r="F9" s="16">
        <f>'[3]10'!F11</f>
        <v>810</v>
      </c>
      <c r="G9" s="16">
        <f>'[3]10'!G11</f>
        <v>0</v>
      </c>
      <c r="H9" s="17">
        <f t="shared" si="27"/>
        <v>1240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24.53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24.53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24.53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110</v>
      </c>
      <c r="E10" s="16">
        <f>'[3]10'!E12</f>
        <v>0</v>
      </c>
      <c r="F10" s="16">
        <f>'[3]10'!F12</f>
        <v>810</v>
      </c>
      <c r="G10" s="16">
        <f>'[3]10'!G12</f>
        <v>0</v>
      </c>
      <c r="H10" s="17">
        <f t="shared" si="27"/>
        <v>1240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24.53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24.53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24.53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110</v>
      </c>
      <c r="E11" s="16">
        <f>'[3]10'!E13</f>
        <v>0</v>
      </c>
      <c r="F11" s="16">
        <f>'[3]10'!F13</f>
        <v>810</v>
      </c>
      <c r="G11" s="16">
        <f>'[3]10'!G13</f>
        <v>0</v>
      </c>
      <c r="H11" s="17">
        <f t="shared" si="27"/>
        <v>1240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8">
        <v>25.56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25.56</v>
      </c>
      <c r="BD11" s="198">
        <v>25.56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110</v>
      </c>
      <c r="E12" s="16">
        <f>'[3]10'!E14</f>
        <v>0</v>
      </c>
      <c r="F12" s="16">
        <f>'[3]10'!F14</f>
        <v>810</v>
      </c>
      <c r="G12" s="16">
        <f>'[3]10'!G14</f>
        <v>0</v>
      </c>
      <c r="H12" s="17">
        <f t="shared" si="27"/>
        <v>1240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8">
        <v>25.56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25.56</v>
      </c>
      <c r="BD12" s="198">
        <v>25.56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110</v>
      </c>
      <c r="E13" s="16">
        <f>'[3]10'!E15</f>
        <v>0</v>
      </c>
      <c r="F13" s="16">
        <f>'[3]10'!F15</f>
        <v>810</v>
      </c>
      <c r="G13" s="16">
        <f>'[3]10'!G15</f>
        <v>0</v>
      </c>
      <c r="H13" s="17">
        <f t="shared" si="27"/>
        <v>1240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25.56</v>
      </c>
      <c r="AE13" s="8">
        <f t="shared" si="11"/>
        <v>25.56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25.56</v>
      </c>
      <c r="AL13" s="8">
        <f t="shared" si="3"/>
        <v>218.88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218.88</v>
      </c>
      <c r="AT13" s="8">
        <v>25.56</v>
      </c>
      <c r="AU13" s="8">
        <v>25.56</v>
      </c>
      <c r="AW13" s="198">
        <v>25.56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25.56</v>
      </c>
      <c r="BD13" s="198">
        <v>25.56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25.56</v>
      </c>
      <c r="BL13" s="8">
        <f t="shared" si="21"/>
        <v>25.56</v>
      </c>
      <c r="BM13" s="8">
        <f t="shared" si="22"/>
        <v>25.56</v>
      </c>
      <c r="BN13" s="8">
        <f t="shared" si="23"/>
        <v>25.56</v>
      </c>
      <c r="BO13" s="8">
        <f t="shared" si="24"/>
        <v>25.56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110</v>
      </c>
      <c r="E14" s="16">
        <f>'[3]10'!E16</f>
        <v>0</v>
      </c>
      <c r="F14" s="16">
        <f>'[3]10'!F16</f>
        <v>810</v>
      </c>
      <c r="G14" s="16">
        <f>'[3]10'!G16</f>
        <v>0</v>
      </c>
      <c r="H14" s="17">
        <f t="shared" si="27"/>
        <v>1240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25.56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25.56</v>
      </c>
      <c r="AE14" s="8">
        <f t="shared" si="11"/>
        <v>25.56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25.56</v>
      </c>
      <c r="AL14" s="8">
        <f t="shared" si="3"/>
        <v>218.88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218.88</v>
      </c>
      <c r="AT14" s="8">
        <v>25.56</v>
      </c>
      <c r="AU14" s="8">
        <v>25.56</v>
      </c>
      <c r="AW14" s="198">
        <v>25.56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25.56</v>
      </c>
      <c r="BD14" s="198">
        <v>25.56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25.56</v>
      </c>
      <c r="BL14" s="8">
        <f t="shared" si="21"/>
        <v>25.56</v>
      </c>
      <c r="BM14" s="8">
        <f t="shared" si="22"/>
        <v>25.56</v>
      </c>
      <c r="BN14" s="8">
        <f t="shared" si="23"/>
        <v>25.56</v>
      </c>
      <c r="BO14" s="8">
        <f t="shared" si="24"/>
        <v>25.56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110</v>
      </c>
      <c r="E15" s="16">
        <f>'[3]10'!E17</f>
        <v>0</v>
      </c>
      <c r="F15" s="16">
        <f>'[3]10'!F17</f>
        <v>810</v>
      </c>
      <c r="G15" s="16">
        <f>'[3]10'!G17</f>
        <v>0</v>
      </c>
      <c r="H15" s="17">
        <f t="shared" si="27"/>
        <v>1240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25.56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25.56</v>
      </c>
      <c r="AE15" s="8">
        <f t="shared" si="11"/>
        <v>25.56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25.56</v>
      </c>
      <c r="AL15" s="8">
        <f t="shared" si="3"/>
        <v>218.88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218.88</v>
      </c>
      <c r="AT15" s="8">
        <v>25.56</v>
      </c>
      <c r="AU15" s="8">
        <v>25.56</v>
      </c>
      <c r="AW15" s="198">
        <v>25.56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25.56</v>
      </c>
      <c r="BD15" s="198">
        <v>25.56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25.56</v>
      </c>
      <c r="BL15" s="8">
        <f t="shared" si="21"/>
        <v>25.56</v>
      </c>
      <c r="BM15" s="8">
        <f t="shared" si="22"/>
        <v>25.56</v>
      </c>
      <c r="BN15" s="8">
        <f t="shared" si="23"/>
        <v>25.56</v>
      </c>
      <c r="BO15" s="8">
        <f t="shared" si="24"/>
        <v>25.56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110</v>
      </c>
      <c r="E16" s="16">
        <f>'[3]10'!E18</f>
        <v>0</v>
      </c>
      <c r="F16" s="16">
        <f>'[3]10'!F18</f>
        <v>810</v>
      </c>
      <c r="G16" s="16">
        <f>'[3]10'!G18</f>
        <v>0</v>
      </c>
      <c r="H16" s="17">
        <f t="shared" si="27"/>
        <v>1240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25.56</v>
      </c>
      <c r="AE16" s="8">
        <f t="shared" si="11"/>
        <v>25.56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25.56</v>
      </c>
      <c r="AL16" s="8">
        <f t="shared" si="3"/>
        <v>218.88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218.88</v>
      </c>
      <c r="AT16" s="8">
        <v>25.56</v>
      </c>
      <c r="AU16" s="8">
        <v>25.56</v>
      </c>
      <c r="AW16" s="198">
        <v>25.56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25.56</v>
      </c>
      <c r="BD16" s="198">
        <v>25.56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25.56</v>
      </c>
      <c r="BL16" s="8">
        <f t="shared" si="21"/>
        <v>25.56</v>
      </c>
      <c r="BM16" s="8">
        <f t="shared" si="22"/>
        <v>25.56</v>
      </c>
      <c r="BN16" s="8">
        <f t="shared" si="23"/>
        <v>25.56</v>
      </c>
      <c r="BO16" s="8">
        <f t="shared" si="24"/>
        <v>25.56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110</v>
      </c>
      <c r="E17" s="16">
        <f>'[3]10'!E19</f>
        <v>0</v>
      </c>
      <c r="F17" s="16">
        <f>'[3]10'!F19</f>
        <v>810</v>
      </c>
      <c r="G17" s="16">
        <f>'[3]10'!G19</f>
        <v>0</v>
      </c>
      <c r="H17" s="17">
        <f t="shared" si="27"/>
        <v>1240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25.56</v>
      </c>
      <c r="AE17" s="8">
        <f t="shared" si="11"/>
        <v>25.56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25.56</v>
      </c>
      <c r="AL17" s="8">
        <f t="shared" si="3"/>
        <v>218.88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218.88</v>
      </c>
      <c r="AT17" s="8">
        <v>25.56</v>
      </c>
      <c r="AU17" s="8">
        <v>25.56</v>
      </c>
      <c r="AW17" s="198">
        <v>25.56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25.56</v>
      </c>
      <c r="BD17" s="198">
        <v>25.56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25.56</v>
      </c>
      <c r="BL17" s="8">
        <f t="shared" si="21"/>
        <v>25.56</v>
      </c>
      <c r="BM17" s="8">
        <f t="shared" si="22"/>
        <v>25.56</v>
      </c>
      <c r="BN17" s="8">
        <f t="shared" si="23"/>
        <v>25.56</v>
      </c>
      <c r="BO17" s="8">
        <f t="shared" si="24"/>
        <v>25.56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110</v>
      </c>
      <c r="E18" s="16">
        <f>'[3]10'!E20</f>
        <v>0</v>
      </c>
      <c r="F18" s="16">
        <f>'[3]10'!F20</f>
        <v>810</v>
      </c>
      <c r="G18" s="16">
        <f>'[3]10'!G20</f>
        <v>0</v>
      </c>
      <c r="H18" s="17">
        <f t="shared" si="27"/>
        <v>1240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25.56</v>
      </c>
      <c r="AE18" s="8">
        <f t="shared" si="11"/>
        <v>25.56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25.56</v>
      </c>
      <c r="AL18" s="8">
        <f t="shared" si="3"/>
        <v>218.88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218.88</v>
      </c>
      <c r="AT18" s="8">
        <v>25.56</v>
      </c>
      <c r="AU18" s="8">
        <v>25.56</v>
      </c>
      <c r="AW18" s="198">
        <v>25.56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25.56</v>
      </c>
      <c r="BD18" s="198">
        <v>25.56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25.56</v>
      </c>
      <c r="BL18" s="8">
        <f t="shared" si="21"/>
        <v>25.56</v>
      </c>
      <c r="BM18" s="8">
        <f t="shared" si="22"/>
        <v>25.56</v>
      </c>
      <c r="BN18" s="8">
        <f t="shared" si="23"/>
        <v>25.56</v>
      </c>
      <c r="BO18" s="8">
        <f t="shared" si="24"/>
        <v>25.56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110</v>
      </c>
      <c r="E19" s="16">
        <f>'[3]10'!E21</f>
        <v>0</v>
      </c>
      <c r="F19" s="16">
        <f>'[3]10'!F21</f>
        <v>810</v>
      </c>
      <c r="G19" s="16">
        <f>'[3]10'!G21</f>
        <v>0</v>
      </c>
      <c r="H19" s="17">
        <f t="shared" si="27"/>
        <v>1240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25.56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25.56</v>
      </c>
      <c r="AE19" s="8">
        <f t="shared" si="11"/>
        <v>25.56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25.56</v>
      </c>
      <c r="AL19" s="8">
        <f t="shared" ref="AL19:AQ61" si="31">Q19-X19-AE19</f>
        <v>218.88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218.88</v>
      </c>
      <c r="AT19" s="8">
        <v>25.56</v>
      </c>
      <c r="AU19" s="8">
        <v>25.56</v>
      </c>
      <c r="AW19" s="198">
        <v>25.56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25.56</v>
      </c>
      <c r="BD19" s="198">
        <v>25.56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25.56</v>
      </c>
      <c r="BL19" s="8">
        <f t="shared" si="21"/>
        <v>25.56</v>
      </c>
      <c r="BM19" s="8">
        <f t="shared" si="22"/>
        <v>25.56</v>
      </c>
      <c r="BN19" s="8">
        <f t="shared" si="23"/>
        <v>25.56</v>
      </c>
      <c r="BO19" s="8">
        <f t="shared" si="24"/>
        <v>25.56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110</v>
      </c>
      <c r="E20" s="16">
        <f>'[3]10'!E22</f>
        <v>0</v>
      </c>
      <c r="F20" s="16">
        <f>'[3]10'!F22</f>
        <v>810</v>
      </c>
      <c r="G20" s="16">
        <f>'[3]10'!G22</f>
        <v>0</v>
      </c>
      <c r="H20" s="17">
        <f t="shared" si="27"/>
        <v>1240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25.56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25.56</v>
      </c>
      <c r="AE20" s="8">
        <f t="shared" si="11"/>
        <v>25.56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25.56</v>
      </c>
      <c r="AL20" s="8">
        <f t="shared" si="31"/>
        <v>218.88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218.88</v>
      </c>
      <c r="AT20" s="8">
        <v>25.56</v>
      </c>
      <c r="AU20" s="8">
        <v>25.56</v>
      </c>
      <c r="AW20" s="198">
        <v>25.56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25.56</v>
      </c>
      <c r="BD20" s="198">
        <v>25.56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25.56</v>
      </c>
      <c r="BL20" s="8">
        <f t="shared" si="21"/>
        <v>25.56</v>
      </c>
      <c r="BM20" s="8">
        <f t="shared" si="22"/>
        <v>25.56</v>
      </c>
      <c r="BN20" s="8">
        <f t="shared" si="23"/>
        <v>25.56</v>
      </c>
      <c r="BO20" s="8">
        <f t="shared" si="24"/>
        <v>25.56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110</v>
      </c>
      <c r="E21" s="16">
        <f>'[3]10'!E23</f>
        <v>0</v>
      </c>
      <c r="F21" s="16">
        <f>'[3]10'!F23</f>
        <v>810</v>
      </c>
      <c r="G21" s="16">
        <f>'[3]10'!G23</f>
        <v>0</v>
      </c>
      <c r="H21" s="17">
        <f t="shared" si="27"/>
        <v>1240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25.42</v>
      </c>
      <c r="AE21" s="8">
        <f t="shared" si="11"/>
        <v>25.42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25.42</v>
      </c>
      <c r="AL21" s="8">
        <f t="shared" si="31"/>
        <v>219.15999999999997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219.15999999999997</v>
      </c>
      <c r="AT21" s="8">
        <v>25.42</v>
      </c>
      <c r="AU21" s="8">
        <v>25.42</v>
      </c>
      <c r="AW21" s="198">
        <v>25.42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25.42</v>
      </c>
      <c r="BD21" s="198">
        <v>25.42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25.42</v>
      </c>
      <c r="BL21" s="8">
        <f t="shared" si="21"/>
        <v>25.42</v>
      </c>
      <c r="BM21" s="8">
        <f t="shared" si="22"/>
        <v>25.42</v>
      </c>
      <c r="BN21" s="8">
        <f t="shared" si="23"/>
        <v>25.42</v>
      </c>
      <c r="BO21" s="8">
        <f t="shared" si="24"/>
        <v>25.42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110</v>
      </c>
      <c r="E22" s="16">
        <f>'[3]10'!E24</f>
        <v>0</v>
      </c>
      <c r="F22" s="16">
        <f>'[3]10'!F24</f>
        <v>810</v>
      </c>
      <c r="G22" s="16">
        <f>'[3]10'!G24</f>
        <v>0</v>
      </c>
      <c r="H22" s="17">
        <f t="shared" si="27"/>
        <v>1240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25.28</v>
      </c>
      <c r="AE22" s="8">
        <f t="shared" si="11"/>
        <v>25.28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25.28</v>
      </c>
      <c r="AL22" s="8">
        <f t="shared" si="31"/>
        <v>219.44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219.44</v>
      </c>
      <c r="AT22" s="8">
        <v>25.28</v>
      </c>
      <c r="AU22" s="8">
        <v>25.28</v>
      </c>
      <c r="AW22" s="198">
        <v>25.28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25.28</v>
      </c>
      <c r="BD22" s="198">
        <v>25.28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25.28</v>
      </c>
      <c r="BL22" s="8">
        <f t="shared" si="21"/>
        <v>25.28</v>
      </c>
      <c r="BM22" s="8">
        <f t="shared" si="22"/>
        <v>25.28</v>
      </c>
      <c r="BN22" s="8">
        <f t="shared" si="23"/>
        <v>25.28</v>
      </c>
      <c r="BO22" s="8">
        <f t="shared" si="24"/>
        <v>25.28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110</v>
      </c>
      <c r="E23" s="16">
        <f>'[3]10'!E25</f>
        <v>0</v>
      </c>
      <c r="F23" s="16">
        <f>'[3]10'!F25</f>
        <v>810</v>
      </c>
      <c r="G23" s="16">
        <f>'[3]10'!G25</f>
        <v>0</v>
      </c>
      <c r="H23" s="17">
        <f t="shared" si="27"/>
        <v>1240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25.14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25.14</v>
      </c>
      <c r="AE23" s="8">
        <f t="shared" si="11"/>
        <v>25.14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25.14</v>
      </c>
      <c r="AL23" s="8">
        <f t="shared" si="31"/>
        <v>219.72000000000003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219.72000000000003</v>
      </c>
      <c r="AT23" s="8">
        <v>25.14</v>
      </c>
      <c r="AU23" s="8">
        <v>25.14</v>
      </c>
      <c r="AW23" s="198">
        <v>25.14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25.14</v>
      </c>
      <c r="BD23" s="198">
        <v>25.14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25.14</v>
      </c>
      <c r="BL23" s="8">
        <f t="shared" si="21"/>
        <v>25.14</v>
      </c>
      <c r="BM23" s="8">
        <f t="shared" si="22"/>
        <v>25.14</v>
      </c>
      <c r="BN23" s="8">
        <f t="shared" si="23"/>
        <v>25.14</v>
      </c>
      <c r="BO23" s="8">
        <f t="shared" si="24"/>
        <v>25.14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110</v>
      </c>
      <c r="E24" s="16">
        <f>'[3]10'!E26</f>
        <v>0</v>
      </c>
      <c r="F24" s="16">
        <f>'[3]10'!F26</f>
        <v>810</v>
      </c>
      <c r="G24" s="16">
        <f>'[3]10'!G26</f>
        <v>0</v>
      </c>
      <c r="H24" s="17">
        <f t="shared" si="27"/>
        <v>1240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24.73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24.73</v>
      </c>
      <c r="AE24" s="8">
        <f t="shared" si="11"/>
        <v>24.73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24.73</v>
      </c>
      <c r="AL24" s="8">
        <f t="shared" si="31"/>
        <v>220.54000000000002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220.54000000000002</v>
      </c>
      <c r="AT24" s="8">
        <v>24.73</v>
      </c>
      <c r="AU24" s="8">
        <v>24.73</v>
      </c>
      <c r="AW24" s="198">
        <v>24.73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24.73</v>
      </c>
      <c r="BD24" s="198">
        <v>24.73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24.73</v>
      </c>
      <c r="BL24" s="8">
        <f t="shared" si="21"/>
        <v>24.73</v>
      </c>
      <c r="BM24" s="8">
        <f t="shared" si="22"/>
        <v>24.73</v>
      </c>
      <c r="BN24" s="8">
        <f t="shared" si="23"/>
        <v>24.73</v>
      </c>
      <c r="BO24" s="8">
        <f t="shared" si="24"/>
        <v>24.73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110</v>
      </c>
      <c r="E25" s="16">
        <f>'[3]10'!E27</f>
        <v>0</v>
      </c>
      <c r="F25" s="16">
        <f>'[3]10'!F27</f>
        <v>810</v>
      </c>
      <c r="G25" s="16">
        <f>'[3]10'!G27</f>
        <v>0</v>
      </c>
      <c r="H25" s="17">
        <f t="shared" si="27"/>
        <v>1240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16.260000000000002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16.260000000000002</v>
      </c>
      <c r="AL25" s="8">
        <f t="shared" si="31"/>
        <v>221.74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221.74</v>
      </c>
      <c r="AT25" s="8">
        <v>32</v>
      </c>
      <c r="AU25" s="8">
        <v>16.260000000000002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16.260000000000002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16.260000000000002</v>
      </c>
      <c r="BL25" s="8">
        <f t="shared" si="21"/>
        <v>32</v>
      </c>
      <c r="BM25" s="8">
        <f t="shared" si="22"/>
        <v>16.260000000000002</v>
      </c>
      <c r="BN25" s="8">
        <f t="shared" si="23"/>
        <v>32</v>
      </c>
      <c r="BO25" s="8">
        <f t="shared" si="24"/>
        <v>16.260000000000002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110</v>
      </c>
      <c r="E26" s="16">
        <f>'[3]10'!E28</f>
        <v>0</v>
      </c>
      <c r="F26" s="16">
        <f>'[3]10'!F28</f>
        <v>810</v>
      </c>
      <c r="G26" s="16">
        <f>'[3]10'!G28</f>
        <v>0</v>
      </c>
      <c r="H26" s="17">
        <f t="shared" si="27"/>
        <v>1240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21.26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32</v>
      </c>
      <c r="AU26" s="8">
        <v>21.26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21.26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21.26</v>
      </c>
      <c r="BL26" s="8">
        <f t="shared" si="21"/>
        <v>32</v>
      </c>
      <c r="BM26" s="8">
        <f t="shared" si="22"/>
        <v>21.26</v>
      </c>
      <c r="BN26" s="8">
        <f t="shared" si="23"/>
        <v>32</v>
      </c>
      <c r="BO26" s="8">
        <f t="shared" si="24"/>
        <v>21.26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110</v>
      </c>
      <c r="E27" s="16">
        <f>'[3]10'!E29</f>
        <v>0</v>
      </c>
      <c r="F27" s="16">
        <f>'[3]10'!F29</f>
        <v>810</v>
      </c>
      <c r="G27" s="16">
        <f>'[3]10'!G29</f>
        <v>0</v>
      </c>
      <c r="H27" s="17">
        <f t="shared" si="27"/>
        <v>1240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2.64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2.64</v>
      </c>
      <c r="AL27" s="8">
        <f t="shared" si="31"/>
        <v>235.36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235.36</v>
      </c>
      <c r="AT27" s="8">
        <v>32</v>
      </c>
      <c r="AU27" s="8">
        <v>2.64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2.64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2.64</v>
      </c>
      <c r="BL27" s="8">
        <f t="shared" si="21"/>
        <v>32</v>
      </c>
      <c r="BM27" s="8">
        <f t="shared" si="22"/>
        <v>2.64</v>
      </c>
      <c r="BN27" s="8">
        <f t="shared" si="23"/>
        <v>32</v>
      </c>
      <c r="BO27" s="8">
        <f t="shared" si="24"/>
        <v>2.64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110</v>
      </c>
      <c r="E28" s="16">
        <f>'[3]10'!E30</f>
        <v>0</v>
      </c>
      <c r="F28" s="16">
        <f>'[3]10'!F30</f>
        <v>810</v>
      </c>
      <c r="G28" s="16">
        <f>'[3]10'!G30</f>
        <v>0</v>
      </c>
      <c r="H28" s="17">
        <f t="shared" si="27"/>
        <v>1240</v>
      </c>
      <c r="I28" s="15">
        <f>'[3]10'!J30</f>
        <v>287.95999999999998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287.95999999999998</v>
      </c>
      <c r="P28" s="18">
        <f>frq!C28</f>
        <v>1</v>
      </c>
      <c r="Q28" s="15">
        <f t="shared" si="29"/>
        <v>287.95999999999998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255.95999999999998</v>
      </c>
      <c r="AT28" s="8">
        <v>32</v>
      </c>
      <c r="AU28" s="8">
        <v>0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110</v>
      </c>
      <c r="E29" s="16">
        <f>'[3]10'!E31</f>
        <v>0</v>
      </c>
      <c r="F29" s="16">
        <f>'[3]10'!F31</f>
        <v>810</v>
      </c>
      <c r="G29" s="16">
        <f>'[3]10'!G31</f>
        <v>0</v>
      </c>
      <c r="H29" s="17">
        <f t="shared" si="27"/>
        <v>1240</v>
      </c>
      <c r="I29" s="15">
        <f>'[3]10'!J31</f>
        <v>289.95999999999998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289.95999999999998</v>
      </c>
      <c r="P29" s="18">
        <f>frq!C29</f>
        <v>1</v>
      </c>
      <c r="Q29" s="15">
        <f t="shared" si="29"/>
        <v>289.95999999999998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289.95999999999998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257.95999999999998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257.95999999999998</v>
      </c>
      <c r="AT29" s="8">
        <v>32</v>
      </c>
      <c r="AU29" s="8">
        <v>0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110</v>
      </c>
      <c r="E30" s="16">
        <f>'[3]10'!E32</f>
        <v>0</v>
      </c>
      <c r="F30" s="16">
        <f>'[3]10'!F32</f>
        <v>810</v>
      </c>
      <c r="G30" s="16">
        <f>'[3]10'!G32</f>
        <v>0</v>
      </c>
      <c r="H30" s="17">
        <f t="shared" si="27"/>
        <v>1240</v>
      </c>
      <c r="I30" s="15">
        <f>'[3]10'!J32</f>
        <v>292.95999999999998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292.95999999999998</v>
      </c>
      <c r="P30" s="18">
        <f>frq!C30</f>
        <v>1</v>
      </c>
      <c r="Q30" s="15">
        <f t="shared" si="29"/>
        <v>292.95999999999998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260.95999999999998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260.95999999999998</v>
      </c>
      <c r="AT30" s="8">
        <v>32</v>
      </c>
      <c r="AU30" s="8">
        <v>0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110</v>
      </c>
      <c r="E31" s="16">
        <f>'[3]10'!E33</f>
        <v>0</v>
      </c>
      <c r="F31" s="16">
        <f>'[3]10'!F33</f>
        <v>810</v>
      </c>
      <c r="G31" s="16">
        <f>'[3]10'!G33</f>
        <v>0</v>
      </c>
      <c r="H31" s="17">
        <f t="shared" si="27"/>
        <v>1240</v>
      </c>
      <c r="I31" s="15">
        <f>'[3]10'!J33</f>
        <v>298.95999999999998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298.95999999999998</v>
      </c>
      <c r="P31" s="18">
        <f>frq!C31</f>
        <v>1</v>
      </c>
      <c r="Q31" s="15">
        <f t="shared" si="29"/>
        <v>298.95999999999998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298.95999999999998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266.95999999999998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266.95999999999998</v>
      </c>
      <c r="AT31" s="8">
        <v>32</v>
      </c>
      <c r="AU31" s="8">
        <v>0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110</v>
      </c>
      <c r="E32" s="16">
        <f>'[3]10'!E34</f>
        <v>0</v>
      </c>
      <c r="F32" s="16">
        <f>'[3]10'!F34</f>
        <v>810</v>
      </c>
      <c r="G32" s="16">
        <f>'[3]10'!G34</f>
        <v>0</v>
      </c>
      <c r="H32" s="17">
        <f t="shared" si="27"/>
        <v>1240</v>
      </c>
      <c r="I32" s="15">
        <f>'[3]10'!J34</f>
        <v>294.95999999999998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294.95999999999998</v>
      </c>
      <c r="P32" s="18">
        <f>frq!C32</f>
        <v>1</v>
      </c>
      <c r="Q32" s="15">
        <f t="shared" si="29"/>
        <v>294.95999999999998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294.95999999999998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262.95999999999998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262.95999999999998</v>
      </c>
      <c r="AT32" s="8">
        <v>32</v>
      </c>
      <c r="AU32" s="8">
        <v>0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110</v>
      </c>
      <c r="E33" s="16">
        <f>'[3]10'!E35</f>
        <v>0</v>
      </c>
      <c r="F33" s="16">
        <f>'[3]10'!F35</f>
        <v>810</v>
      </c>
      <c r="G33" s="16">
        <f>'[3]10'!G35</f>
        <v>0</v>
      </c>
      <c r="H33" s="17">
        <f t="shared" si="27"/>
        <v>1240</v>
      </c>
      <c r="I33" s="15">
        <f>'[3]10'!J35</f>
        <v>297.95999999999998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297.95999999999998</v>
      </c>
      <c r="P33" s="18">
        <f>frq!C33</f>
        <v>1</v>
      </c>
      <c r="Q33" s="15">
        <f t="shared" si="29"/>
        <v>297.95999999999998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297.95999999999998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265.95999999999998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265.95999999999998</v>
      </c>
      <c r="AT33" s="8">
        <v>32</v>
      </c>
      <c r="AU33" s="8">
        <v>0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110</v>
      </c>
      <c r="E34" s="16">
        <f>'[3]10'!E36</f>
        <v>0</v>
      </c>
      <c r="F34" s="16">
        <f>'[3]10'!F36</f>
        <v>810</v>
      </c>
      <c r="G34" s="16">
        <f>'[3]10'!G36</f>
        <v>0</v>
      </c>
      <c r="H34" s="17">
        <f t="shared" si="27"/>
        <v>1240</v>
      </c>
      <c r="I34" s="15">
        <f>'[3]10'!J36</f>
        <v>298.95999999999998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298.95999999999998</v>
      </c>
      <c r="P34" s="18">
        <f>frq!C34</f>
        <v>1</v>
      </c>
      <c r="Q34" s="15">
        <f t="shared" si="29"/>
        <v>298.95999999999998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266.95999999999998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266.95999999999998</v>
      </c>
      <c r="AT34" s="8">
        <v>32</v>
      </c>
      <c r="AU34" s="8">
        <v>0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110</v>
      </c>
      <c r="E35" s="16">
        <f>'[3]10'!E37</f>
        <v>0</v>
      </c>
      <c r="F35" s="16">
        <f>'[3]10'!F37</f>
        <v>830</v>
      </c>
      <c r="G35" s="16">
        <f>'[3]10'!G37</f>
        <v>0</v>
      </c>
      <c r="H35" s="17">
        <f t="shared" si="27"/>
        <v>1260</v>
      </c>
      <c r="I35" s="15">
        <f>'[3]10'!J37</f>
        <v>293.95999999999998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293.95999999999998</v>
      </c>
      <c r="P35" s="18">
        <f>frq!C35</f>
        <v>1</v>
      </c>
      <c r="Q35" s="15">
        <f t="shared" si="29"/>
        <v>293.95999999999998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293.95999999999998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261.95999999999998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261.95999999999998</v>
      </c>
      <c r="AT35" s="8">
        <v>32</v>
      </c>
      <c r="AU35" s="8">
        <v>0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110</v>
      </c>
      <c r="E36" s="16">
        <f>'[3]10'!E38</f>
        <v>0</v>
      </c>
      <c r="F36" s="16">
        <f>'[3]10'!F38</f>
        <v>830</v>
      </c>
      <c r="G36" s="16">
        <f>'[3]10'!G38</f>
        <v>0</v>
      </c>
      <c r="H36" s="17">
        <f t="shared" si="27"/>
        <v>1260</v>
      </c>
      <c r="I36" s="15">
        <f>'[3]10'!J38</f>
        <v>294.95999999999998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294.95999999999998</v>
      </c>
      <c r="P36" s="18">
        <f>frq!C36</f>
        <v>1</v>
      </c>
      <c r="Q36" s="15">
        <f t="shared" si="29"/>
        <v>294.95999999999998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294.95999999999998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262.95999999999998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262.95999999999998</v>
      </c>
      <c r="AT36" s="8">
        <v>32</v>
      </c>
      <c r="AU36" s="8">
        <v>0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110</v>
      </c>
      <c r="E37" s="16">
        <f>'[3]10'!E39</f>
        <v>0</v>
      </c>
      <c r="F37" s="16">
        <f>'[3]10'!F39</f>
        <v>830</v>
      </c>
      <c r="G37" s="16">
        <f>'[3]10'!G39</f>
        <v>0</v>
      </c>
      <c r="H37" s="17">
        <f t="shared" si="27"/>
        <v>1260</v>
      </c>
      <c r="I37" s="15">
        <f>'[3]10'!J39</f>
        <v>298.95999999999998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298.95999999999998</v>
      </c>
      <c r="P37" s="18">
        <f>frq!C37</f>
        <v>1</v>
      </c>
      <c r="Q37" s="15">
        <f t="shared" si="29"/>
        <v>298.95999999999998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298.95999999999998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266.95999999999998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266.95999999999998</v>
      </c>
      <c r="AT37" s="8">
        <v>32</v>
      </c>
      <c r="AU37" s="8">
        <v>0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110</v>
      </c>
      <c r="E38" s="16">
        <f>'[3]10'!E40</f>
        <v>0</v>
      </c>
      <c r="F38" s="16">
        <f>'[3]10'!F40</f>
        <v>830</v>
      </c>
      <c r="G38" s="16">
        <f>'[3]10'!G40</f>
        <v>0</v>
      </c>
      <c r="H38" s="17">
        <f t="shared" si="27"/>
        <v>1260</v>
      </c>
      <c r="I38" s="15">
        <f>'[3]10'!J40</f>
        <v>291.95999999999998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291.95999999999998</v>
      </c>
      <c r="P38" s="18">
        <f>frq!C38</f>
        <v>1</v>
      </c>
      <c r="Q38" s="15">
        <f t="shared" si="29"/>
        <v>291.95999999999998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291.95999999999998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259.95999999999998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259.95999999999998</v>
      </c>
      <c r="AT38" s="8">
        <v>32</v>
      </c>
      <c r="AU38" s="8">
        <v>0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110</v>
      </c>
      <c r="E39" s="16">
        <f>'[3]10'!E41</f>
        <v>0</v>
      </c>
      <c r="F39" s="16">
        <f>'[3]10'!F41</f>
        <v>830</v>
      </c>
      <c r="G39" s="16">
        <f>'[3]10'!G41</f>
        <v>0</v>
      </c>
      <c r="H39" s="17">
        <f t="shared" si="27"/>
        <v>1260</v>
      </c>
      <c r="I39" s="15">
        <f>'[3]10'!J41</f>
        <v>294.95999999999998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294.95999999999998</v>
      </c>
      <c r="P39" s="18">
        <f>frq!C39</f>
        <v>1</v>
      </c>
      <c r="Q39" s="15">
        <f t="shared" si="29"/>
        <v>294.95999999999998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294.95999999999998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262.95999999999998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262.95999999999998</v>
      </c>
      <c r="AT39" s="8">
        <v>32</v>
      </c>
      <c r="AU39" s="8">
        <v>0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110</v>
      </c>
      <c r="E40" s="16">
        <f>'[3]10'!E42</f>
        <v>0</v>
      </c>
      <c r="F40" s="16">
        <f>'[3]10'!F42</f>
        <v>830</v>
      </c>
      <c r="G40" s="16">
        <f>'[3]10'!G42</f>
        <v>0</v>
      </c>
      <c r="H40" s="17">
        <f t="shared" si="27"/>
        <v>1260</v>
      </c>
      <c r="I40" s="15">
        <f>'[3]10'!J42</f>
        <v>292.95999999999998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292.95999999999998</v>
      </c>
      <c r="P40" s="18">
        <f>frq!C40</f>
        <v>1</v>
      </c>
      <c r="Q40" s="15">
        <f t="shared" si="29"/>
        <v>292.95999999999998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292.95999999999998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260.95999999999998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260.95999999999998</v>
      </c>
      <c r="AT40" s="8">
        <v>32</v>
      </c>
      <c r="AU40" s="8">
        <v>0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110</v>
      </c>
      <c r="E41" s="16">
        <f>'[3]10'!E43</f>
        <v>0</v>
      </c>
      <c r="F41" s="16">
        <f>'[3]10'!F43</f>
        <v>830</v>
      </c>
      <c r="G41" s="16">
        <f>'[3]10'!G43</f>
        <v>0</v>
      </c>
      <c r="H41" s="17">
        <f t="shared" si="27"/>
        <v>1260</v>
      </c>
      <c r="I41" s="15">
        <f>'[3]10'!J43</f>
        <v>292.95999999999998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292.95999999999998</v>
      </c>
      <c r="P41" s="18">
        <f>frq!C41</f>
        <v>1</v>
      </c>
      <c r="Q41" s="15">
        <f t="shared" si="29"/>
        <v>292.95999999999998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292.95999999999998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260.95999999999998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260.95999999999998</v>
      </c>
      <c r="AT41" s="8">
        <v>32</v>
      </c>
      <c r="AU41" s="8">
        <v>0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110</v>
      </c>
      <c r="E42" s="16">
        <f>'[3]10'!E44</f>
        <v>0</v>
      </c>
      <c r="F42" s="16">
        <f>'[3]10'!F44</f>
        <v>830</v>
      </c>
      <c r="G42" s="16">
        <f>'[3]10'!G44</f>
        <v>0</v>
      </c>
      <c r="H42" s="17">
        <f t="shared" si="27"/>
        <v>1260</v>
      </c>
      <c r="I42" s="15">
        <f>'[3]10'!J44</f>
        <v>292.95999999999998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292.95999999999998</v>
      </c>
      <c r="P42" s="18">
        <f>frq!C42</f>
        <v>1</v>
      </c>
      <c r="Q42" s="15">
        <f t="shared" si="29"/>
        <v>292.95999999999998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292.95999999999998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260.95999999999998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260.95999999999998</v>
      </c>
      <c r="AT42" s="8">
        <v>32</v>
      </c>
      <c r="AU42" s="8">
        <v>0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110</v>
      </c>
      <c r="E43" s="16">
        <f>'[3]10'!E45</f>
        <v>0</v>
      </c>
      <c r="F43" s="16">
        <f>'[3]10'!F45</f>
        <v>830</v>
      </c>
      <c r="G43" s="16">
        <f>'[3]10'!G45</f>
        <v>0</v>
      </c>
      <c r="H43" s="17">
        <f t="shared" si="27"/>
        <v>1260</v>
      </c>
      <c r="I43" s="15">
        <f>'[3]10'!J45</f>
        <v>295.95999999999998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295.95999999999998</v>
      </c>
      <c r="P43" s="18">
        <f>frq!C43</f>
        <v>1</v>
      </c>
      <c r="Q43" s="15">
        <f t="shared" si="29"/>
        <v>295.95999999999998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295.95999999999998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263.95999999999998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263.95999999999998</v>
      </c>
      <c r="AT43" s="8">
        <v>32</v>
      </c>
      <c r="AU43" s="8">
        <v>0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110</v>
      </c>
      <c r="E44" s="16">
        <f>'[3]10'!E46</f>
        <v>0</v>
      </c>
      <c r="F44" s="16">
        <f>'[3]10'!F46</f>
        <v>830</v>
      </c>
      <c r="G44" s="16">
        <f>'[3]10'!G46</f>
        <v>0</v>
      </c>
      <c r="H44" s="17">
        <f t="shared" si="27"/>
        <v>1260</v>
      </c>
      <c r="I44" s="15">
        <f>'[3]10'!J46</f>
        <v>288.95999999999998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288.95999999999998</v>
      </c>
      <c r="P44" s="18">
        <f>frq!C44</f>
        <v>1</v>
      </c>
      <c r="Q44" s="15">
        <f t="shared" si="29"/>
        <v>288.95999999999998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288.95999999999998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256.95999999999998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256.95999999999998</v>
      </c>
      <c r="AT44" s="8">
        <v>32</v>
      </c>
      <c r="AU44" s="8">
        <v>0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110</v>
      </c>
      <c r="E45" s="16">
        <f>'[3]10'!E47</f>
        <v>0</v>
      </c>
      <c r="F45" s="16">
        <f>'[3]10'!F47</f>
        <v>830</v>
      </c>
      <c r="G45" s="16">
        <f>'[3]10'!G47</f>
        <v>0</v>
      </c>
      <c r="H45" s="17">
        <f t="shared" si="27"/>
        <v>1260</v>
      </c>
      <c r="I45" s="15">
        <f>'[3]10'!J47</f>
        <v>291.95999999999998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291.95999999999998</v>
      </c>
      <c r="P45" s="18">
        <f>frq!C45</f>
        <v>1</v>
      </c>
      <c r="Q45" s="15">
        <f t="shared" si="29"/>
        <v>291.95999999999998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291.95999999999998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259.95999999999998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259.95999999999998</v>
      </c>
      <c r="AT45" s="8">
        <v>32</v>
      </c>
      <c r="AU45" s="8">
        <v>0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110</v>
      </c>
      <c r="E46" s="16">
        <f>'[3]10'!E48</f>
        <v>0</v>
      </c>
      <c r="F46" s="16">
        <f>'[3]10'!F48</f>
        <v>830</v>
      </c>
      <c r="G46" s="16">
        <f>'[3]10'!G48</f>
        <v>0</v>
      </c>
      <c r="H46" s="17">
        <f t="shared" si="27"/>
        <v>1260</v>
      </c>
      <c r="I46" s="15">
        <f>'[3]10'!J48</f>
        <v>290.95999999999998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290.95999999999998</v>
      </c>
      <c r="P46" s="18">
        <f>frq!C46</f>
        <v>1</v>
      </c>
      <c r="Q46" s="15">
        <f t="shared" si="29"/>
        <v>290.95999999999998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290.95999999999998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258.95999999999998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258.95999999999998</v>
      </c>
      <c r="AT46" s="8">
        <v>32</v>
      </c>
      <c r="AU46" s="8">
        <v>0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110</v>
      </c>
      <c r="E47" s="16">
        <f>'[3]10'!E49</f>
        <v>0</v>
      </c>
      <c r="F47" s="16">
        <f>'[3]10'!F49</f>
        <v>830</v>
      </c>
      <c r="G47" s="16">
        <f>'[3]10'!G49</f>
        <v>0</v>
      </c>
      <c r="H47" s="17">
        <f t="shared" si="27"/>
        <v>1260</v>
      </c>
      <c r="I47" s="15">
        <f>'[3]10'!J49</f>
        <v>295.95999999999998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295.95999999999998</v>
      </c>
      <c r="P47" s="18">
        <f>frq!C47</f>
        <v>1</v>
      </c>
      <c r="Q47" s="15">
        <f t="shared" si="29"/>
        <v>295.95999999999998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295.95999999999998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263.95999999999998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263.95999999999998</v>
      </c>
      <c r="AT47" s="8">
        <v>32</v>
      </c>
      <c r="AU47" s="8">
        <v>0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110</v>
      </c>
      <c r="E48" s="16">
        <f>'[3]10'!E50</f>
        <v>0</v>
      </c>
      <c r="F48" s="16">
        <f>'[3]10'!F50</f>
        <v>830</v>
      </c>
      <c r="G48" s="16">
        <f>'[3]10'!G50</f>
        <v>0</v>
      </c>
      <c r="H48" s="17">
        <f t="shared" si="27"/>
        <v>1260</v>
      </c>
      <c r="I48" s="15">
        <f>'[3]10'!J50</f>
        <v>294.95999999999998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294.95999999999998</v>
      </c>
      <c r="P48" s="18">
        <f>frq!C48</f>
        <v>1</v>
      </c>
      <c r="Q48" s="15">
        <f t="shared" si="29"/>
        <v>294.95999999999998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294.95999999999998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262.95999999999998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262.95999999999998</v>
      </c>
      <c r="AT48" s="8">
        <v>32</v>
      </c>
      <c r="AU48" s="8">
        <v>0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110</v>
      </c>
      <c r="E49" s="16">
        <f>'[3]10'!E51</f>
        <v>0</v>
      </c>
      <c r="F49" s="16">
        <f>'[3]10'!F51</f>
        <v>830</v>
      </c>
      <c r="G49" s="16">
        <f>'[3]10'!G51</f>
        <v>0</v>
      </c>
      <c r="H49" s="17">
        <f t="shared" si="27"/>
        <v>1260</v>
      </c>
      <c r="I49" s="15">
        <f>'[3]10'!J51</f>
        <v>297.95999999999998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297.95999999999998</v>
      </c>
      <c r="P49" s="18">
        <f>frq!C49</f>
        <v>1</v>
      </c>
      <c r="Q49" s="15">
        <f t="shared" si="29"/>
        <v>297.95999999999998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265.95999999999998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265.95999999999998</v>
      </c>
      <c r="AT49" s="8">
        <v>32</v>
      </c>
      <c r="AU49" s="8">
        <v>0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110</v>
      </c>
      <c r="E50" s="16">
        <f>'[3]10'!E52</f>
        <v>0</v>
      </c>
      <c r="F50" s="16">
        <f>'[3]10'!F52</f>
        <v>830</v>
      </c>
      <c r="G50" s="16">
        <f>'[3]10'!G52</f>
        <v>0</v>
      </c>
      <c r="H50" s="17">
        <f t="shared" si="27"/>
        <v>1260</v>
      </c>
      <c r="I50" s="15">
        <f>'[3]10'!J52</f>
        <v>289.95999999999998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289.95999999999998</v>
      </c>
      <c r="P50" s="18">
        <f>frq!C50</f>
        <v>1</v>
      </c>
      <c r="Q50" s="15">
        <f t="shared" si="29"/>
        <v>289.95999999999998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289.95999999999998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257.95999999999998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257.95999999999998</v>
      </c>
      <c r="AT50" s="8">
        <v>32</v>
      </c>
      <c r="AU50" s="8">
        <v>0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110</v>
      </c>
      <c r="E51" s="16">
        <f>'[3]10'!E53</f>
        <v>0</v>
      </c>
      <c r="F51" s="16">
        <f>'[3]10'!F53</f>
        <v>830</v>
      </c>
      <c r="G51" s="16">
        <f>'[3]10'!G53</f>
        <v>0</v>
      </c>
      <c r="H51" s="17">
        <f t="shared" si="27"/>
        <v>1260</v>
      </c>
      <c r="I51" s="15">
        <f>'[3]10'!J53</f>
        <v>293.95999999999998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293.95999999999998</v>
      </c>
      <c r="P51" s="18">
        <f>frq!C51</f>
        <v>1</v>
      </c>
      <c r="Q51" s="15">
        <f t="shared" si="29"/>
        <v>293.95999999999998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293.95999999999998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261.95999999999998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261.95999999999998</v>
      </c>
      <c r="AT51" s="8">
        <v>32</v>
      </c>
      <c r="AU51" s="8">
        <v>0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110</v>
      </c>
      <c r="E52" s="16">
        <f>'[3]10'!E54</f>
        <v>0</v>
      </c>
      <c r="F52" s="16">
        <f>'[3]10'!F54</f>
        <v>830</v>
      </c>
      <c r="G52" s="16">
        <f>'[3]10'!G54</f>
        <v>0</v>
      </c>
      <c r="H52" s="17">
        <f t="shared" si="27"/>
        <v>1260</v>
      </c>
      <c r="I52" s="15">
        <f>'[3]10'!J54</f>
        <v>293.95999999999998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293.95999999999998</v>
      </c>
      <c r="P52" s="18">
        <f>frq!C52</f>
        <v>1</v>
      </c>
      <c r="Q52" s="15">
        <f t="shared" si="29"/>
        <v>293.95999999999998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293.95999999999998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261.95999999999998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261.95999999999998</v>
      </c>
      <c r="AT52" s="8">
        <v>32</v>
      </c>
      <c r="AU52" s="8">
        <v>0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110</v>
      </c>
      <c r="E53" s="16">
        <f>'[3]10'!E55</f>
        <v>0</v>
      </c>
      <c r="F53" s="16">
        <f>'[3]10'!F55</f>
        <v>830</v>
      </c>
      <c r="G53" s="16">
        <f>'[3]10'!G55</f>
        <v>0</v>
      </c>
      <c r="H53" s="17">
        <f t="shared" si="27"/>
        <v>1260</v>
      </c>
      <c r="I53" s="15">
        <f>'[3]10'!J55</f>
        <v>292.95999999999998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292.95999999999998</v>
      </c>
      <c r="P53" s="18">
        <f>frq!C53</f>
        <v>1</v>
      </c>
      <c r="Q53" s="15">
        <f t="shared" si="29"/>
        <v>292.95999999999998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292.95999999999998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260.95999999999998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260.95999999999998</v>
      </c>
      <c r="AT53" s="8">
        <v>32</v>
      </c>
      <c r="AU53" s="8">
        <v>0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110</v>
      </c>
      <c r="E54" s="16">
        <f>'[3]10'!E56</f>
        <v>0</v>
      </c>
      <c r="F54" s="16">
        <f>'[3]10'!F56</f>
        <v>830</v>
      </c>
      <c r="G54" s="16">
        <f>'[3]10'!G56</f>
        <v>0</v>
      </c>
      <c r="H54" s="17">
        <f t="shared" si="27"/>
        <v>1260</v>
      </c>
      <c r="I54" s="15">
        <f>'[3]10'!J56</f>
        <v>291.95999999999998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291.95999999999998</v>
      </c>
      <c r="P54" s="18">
        <f>frq!C54</f>
        <v>1</v>
      </c>
      <c r="Q54" s="15">
        <f t="shared" si="29"/>
        <v>291.95999999999998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291.95999999999998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259.95999999999998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259.95999999999998</v>
      </c>
      <c r="AT54" s="8">
        <v>32</v>
      </c>
      <c r="AU54" s="8">
        <v>0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110</v>
      </c>
      <c r="E55" s="16">
        <f>'[3]10'!E57</f>
        <v>0</v>
      </c>
      <c r="F55" s="16">
        <f>'[3]10'!F57</f>
        <v>830</v>
      </c>
      <c r="G55" s="16">
        <f>'[3]10'!G57</f>
        <v>0</v>
      </c>
      <c r="H55" s="17">
        <f t="shared" si="27"/>
        <v>1260</v>
      </c>
      <c r="I55" s="15">
        <f>'[3]10'!J57</f>
        <v>296.95999999999998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296.95999999999998</v>
      </c>
      <c r="P55" s="18">
        <f>frq!C55</f>
        <v>1</v>
      </c>
      <c r="Q55" s="15">
        <f t="shared" si="29"/>
        <v>296.95999999999998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296.95999999999998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264.95999999999998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264.95999999999998</v>
      </c>
      <c r="AT55" s="8">
        <v>32</v>
      </c>
      <c r="AU55" s="8">
        <v>0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110</v>
      </c>
      <c r="E56" s="16">
        <f>'[3]10'!E58</f>
        <v>0</v>
      </c>
      <c r="F56" s="16">
        <f>'[3]10'!F58</f>
        <v>830</v>
      </c>
      <c r="G56" s="16">
        <f>'[3]10'!G58</f>
        <v>0</v>
      </c>
      <c r="H56" s="17">
        <f t="shared" si="27"/>
        <v>1260</v>
      </c>
      <c r="I56" s="15">
        <f>'[3]10'!J58</f>
        <v>270.36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270.36</v>
      </c>
      <c r="P56" s="18">
        <f>frq!C56</f>
        <v>1</v>
      </c>
      <c r="Q56" s="15">
        <f t="shared" si="29"/>
        <v>270.36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238.36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238.36</v>
      </c>
      <c r="AT56" s="8">
        <v>32</v>
      </c>
      <c r="AU56" s="8">
        <v>0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110</v>
      </c>
      <c r="E57" s="16">
        <f>'[3]10'!E59</f>
        <v>0</v>
      </c>
      <c r="F57" s="16">
        <f>'[3]10'!F59</f>
        <v>830</v>
      </c>
      <c r="G57" s="16">
        <f>'[3]10'!G59</f>
        <v>0</v>
      </c>
      <c r="H57" s="17">
        <f t="shared" si="27"/>
        <v>1260</v>
      </c>
      <c r="I57" s="15">
        <f>'[3]10'!J59</f>
        <v>271.36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271.36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239.36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239.36</v>
      </c>
      <c r="AT57" s="8">
        <v>32</v>
      </c>
      <c r="AU57" s="8">
        <v>0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110</v>
      </c>
      <c r="E58" s="16">
        <f>'[3]10'!E60</f>
        <v>0</v>
      </c>
      <c r="F58" s="16">
        <f>'[3]10'!F60</f>
        <v>830</v>
      </c>
      <c r="G58" s="16">
        <f>'[3]10'!G60</f>
        <v>0</v>
      </c>
      <c r="H58" s="17">
        <f t="shared" si="27"/>
        <v>1260</v>
      </c>
      <c r="I58" s="15">
        <f>'[3]10'!J60</f>
        <v>290.95999999999998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290.95999999999998</v>
      </c>
      <c r="P58" s="18">
        <f>frq!C58</f>
        <v>1</v>
      </c>
      <c r="Q58" s="15">
        <f t="shared" si="33"/>
        <v>290.95999999999998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290.95999999999998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258.95999999999998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258.95999999999998</v>
      </c>
      <c r="AT58" s="8">
        <v>32</v>
      </c>
      <c r="AU58" s="8">
        <v>0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110</v>
      </c>
      <c r="E59" s="16">
        <f>'[3]10'!E61</f>
        <v>0</v>
      </c>
      <c r="F59" s="16">
        <f>'[3]10'!F61</f>
        <v>830</v>
      </c>
      <c r="G59" s="16">
        <f>'[3]10'!G61</f>
        <v>0</v>
      </c>
      <c r="H59" s="17">
        <f t="shared" si="27"/>
        <v>1260</v>
      </c>
      <c r="I59" s="15">
        <f>'[3]10'!J61</f>
        <v>288.95999999999998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288.95999999999998</v>
      </c>
      <c r="P59" s="18">
        <f>frq!C59</f>
        <v>1</v>
      </c>
      <c r="Q59" s="15">
        <f t="shared" si="33"/>
        <v>288.95999999999998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288.95999999999998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256.95999999999998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256.95999999999998</v>
      </c>
      <c r="AT59" s="8">
        <v>32</v>
      </c>
      <c r="AU59" s="8">
        <v>0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110</v>
      </c>
      <c r="E60" s="16">
        <f>'[3]10'!E62</f>
        <v>0</v>
      </c>
      <c r="F60" s="16">
        <f>'[3]10'!F62</f>
        <v>830</v>
      </c>
      <c r="G60" s="16">
        <f>'[3]10'!G62</f>
        <v>0</v>
      </c>
      <c r="H60" s="17">
        <f t="shared" si="27"/>
        <v>1260</v>
      </c>
      <c r="I60" s="15">
        <f>'[3]10'!J62</f>
        <v>287.95999999999998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287.95999999999998</v>
      </c>
      <c r="P60" s="18">
        <f>frq!C60</f>
        <v>1</v>
      </c>
      <c r="Q60" s="15">
        <f t="shared" si="33"/>
        <v>287.95999999999998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287.95999999999998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255.95999999999998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255.95999999999998</v>
      </c>
      <c r="AT60" s="8">
        <v>32</v>
      </c>
      <c r="AU60" s="8">
        <v>0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110</v>
      </c>
      <c r="E61" s="16">
        <f>'[3]10'!E63</f>
        <v>0</v>
      </c>
      <c r="F61" s="16">
        <f>'[3]10'!F63</f>
        <v>830</v>
      </c>
      <c r="G61" s="16">
        <f>'[3]10'!G63</f>
        <v>0</v>
      </c>
      <c r="H61" s="17">
        <f t="shared" si="27"/>
        <v>1260</v>
      </c>
      <c r="I61" s="15">
        <f>'[3]10'!J63</f>
        <v>291.95999999999998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291.95999999999998</v>
      </c>
      <c r="P61" s="18">
        <f>frq!C61</f>
        <v>1</v>
      </c>
      <c r="Q61" s="15">
        <f t="shared" si="33"/>
        <v>291.95999999999998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291.95999999999998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259.95999999999998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259.95999999999998</v>
      </c>
      <c r="AT61" s="8">
        <v>32</v>
      </c>
      <c r="AU61" s="8">
        <v>0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110</v>
      </c>
      <c r="E62" s="16">
        <f>'[3]10'!E64</f>
        <v>0</v>
      </c>
      <c r="F62" s="16">
        <f>'[3]10'!F64</f>
        <v>830</v>
      </c>
      <c r="G62" s="16">
        <f>'[3]10'!G64</f>
        <v>0</v>
      </c>
      <c r="H62" s="17">
        <f t="shared" si="27"/>
        <v>1260</v>
      </c>
      <c r="I62" s="15">
        <f>'[3]10'!J64</f>
        <v>284.95999999999998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284.95999999999998</v>
      </c>
      <c r="P62" s="18">
        <f>frq!C62</f>
        <v>1</v>
      </c>
      <c r="Q62" s="15">
        <f t="shared" si="33"/>
        <v>284.95999999999998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284.95999999999998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252.95999999999998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252.95999999999998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110</v>
      </c>
      <c r="E63" s="16">
        <f>'[3]10'!E65</f>
        <v>0</v>
      </c>
      <c r="F63" s="16">
        <f>'[3]10'!F65</f>
        <v>830</v>
      </c>
      <c r="G63" s="16">
        <f>'[3]10'!G65</f>
        <v>0</v>
      </c>
      <c r="H63" s="17">
        <f t="shared" si="27"/>
        <v>1260</v>
      </c>
      <c r="I63" s="15">
        <f>'[3]10'!J65</f>
        <v>285.95999999999998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285.95999999999998</v>
      </c>
      <c r="P63" s="18">
        <f>frq!C63</f>
        <v>1</v>
      </c>
      <c r="Q63" s="15">
        <f t="shared" si="33"/>
        <v>285.95999999999998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285.95999999999998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253.95999999999998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253.95999999999998</v>
      </c>
      <c r="AT63" s="8">
        <v>32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110</v>
      </c>
      <c r="E64" s="16">
        <f>'[3]10'!E66</f>
        <v>0</v>
      </c>
      <c r="F64" s="16">
        <f>'[3]10'!F66</f>
        <v>830</v>
      </c>
      <c r="G64" s="16">
        <f>'[3]10'!G66</f>
        <v>0</v>
      </c>
      <c r="H64" s="17">
        <f t="shared" si="27"/>
        <v>1260</v>
      </c>
      <c r="I64" s="15">
        <f>'[3]10'!J66</f>
        <v>285.95999999999998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285.95999999999998</v>
      </c>
      <c r="P64" s="18">
        <f>frq!C64</f>
        <v>1</v>
      </c>
      <c r="Q64" s="15">
        <f t="shared" si="33"/>
        <v>285.95999999999998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285.95999999999998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253.95999999999998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253.95999999999998</v>
      </c>
      <c r="AT64" s="8">
        <v>32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110</v>
      </c>
      <c r="E65" s="16">
        <f>'[3]10'!E67</f>
        <v>0</v>
      </c>
      <c r="F65" s="16">
        <f>'[3]10'!F67</f>
        <v>830</v>
      </c>
      <c r="G65" s="16">
        <f>'[3]10'!G67</f>
        <v>0</v>
      </c>
      <c r="H65" s="17">
        <f t="shared" si="27"/>
        <v>1260</v>
      </c>
      <c r="I65" s="15">
        <f>'[3]10'!J67</f>
        <v>285.95999999999998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110</v>
      </c>
      <c r="E66" s="16">
        <f>'[3]10'!E68</f>
        <v>0</v>
      </c>
      <c r="F66" s="16">
        <f>'[3]10'!F68</f>
        <v>830</v>
      </c>
      <c r="G66" s="16">
        <f>'[3]10'!G68</f>
        <v>0</v>
      </c>
      <c r="H66" s="17">
        <f t="shared" si="27"/>
        <v>1260</v>
      </c>
      <c r="I66" s="15">
        <f>'[3]10'!J68</f>
        <v>285.95999999999998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110</v>
      </c>
      <c r="E67" s="16">
        <f>'[3]10'!E69</f>
        <v>0</v>
      </c>
      <c r="F67" s="16">
        <f>'[3]10'!F69</f>
        <v>830</v>
      </c>
      <c r="G67" s="16">
        <f>'[3]10'!G69</f>
        <v>0</v>
      </c>
      <c r="H67" s="17">
        <f t="shared" si="27"/>
        <v>1260</v>
      </c>
      <c r="I67" s="15">
        <f>'[3]10'!J69</f>
        <v>284.95999999999998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284.95999999999998</v>
      </c>
      <c r="P67" s="18">
        <f>frq!C67</f>
        <v>1</v>
      </c>
      <c r="Q67" s="15">
        <f t="shared" si="33"/>
        <v>284.95999999999998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284.95999999999998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252.95999999999998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252.95999999999998</v>
      </c>
      <c r="AT67" s="8">
        <v>32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110</v>
      </c>
      <c r="E68" s="16">
        <f>'[3]10'!E70</f>
        <v>0</v>
      </c>
      <c r="F68" s="16">
        <f>'[3]10'!F70</f>
        <v>830</v>
      </c>
      <c r="G68" s="16">
        <f>'[3]10'!G70</f>
        <v>0</v>
      </c>
      <c r="H68" s="17">
        <f t="shared" si="27"/>
        <v>1260</v>
      </c>
      <c r="I68" s="15">
        <f>'[3]10'!J70</f>
        <v>279.95999999999998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279.95999999999998</v>
      </c>
      <c r="P68" s="18">
        <f>frq!C68</f>
        <v>1</v>
      </c>
      <c r="Q68" s="15">
        <f t="shared" si="33"/>
        <v>279.95999999999998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110</v>
      </c>
      <c r="E69" s="16">
        <f>'[3]10'!E71</f>
        <v>0</v>
      </c>
      <c r="F69" s="16">
        <f>'[3]10'!F71</f>
        <v>830</v>
      </c>
      <c r="G69" s="16">
        <f>'[3]10'!G71</f>
        <v>0</v>
      </c>
      <c r="H69" s="17">
        <f t="shared" ref="H69:H98" si="59">SUM(B69:G69)</f>
        <v>1260</v>
      </c>
      <c r="I69" s="15">
        <f>'[3]10'!J71</f>
        <v>280.95999999999998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280.95999999999998</v>
      </c>
      <c r="P69" s="18">
        <f>frq!C69</f>
        <v>1</v>
      </c>
      <c r="Q69" s="15">
        <f t="shared" si="33"/>
        <v>280.95999999999998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280.95999999999998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248.95999999999998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110</v>
      </c>
      <c r="E70" s="16">
        <f>'[3]10'!E72</f>
        <v>0</v>
      </c>
      <c r="F70" s="16">
        <f>'[3]10'!F72</f>
        <v>830</v>
      </c>
      <c r="G70" s="16">
        <f>'[3]10'!G72</f>
        <v>0</v>
      </c>
      <c r="H70" s="17">
        <f t="shared" si="59"/>
        <v>1260</v>
      </c>
      <c r="I70" s="15">
        <f>'[3]10'!J72</f>
        <v>281.95999999999998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281.95999999999998</v>
      </c>
      <c r="P70" s="18">
        <f>frq!C70</f>
        <v>1</v>
      </c>
      <c r="Q70" s="15">
        <f t="shared" si="33"/>
        <v>281.95999999999998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281.95999999999998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249.95999999999998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249.95999999999998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110</v>
      </c>
      <c r="E71" s="16">
        <f>'[3]10'!E73</f>
        <v>0</v>
      </c>
      <c r="F71" s="16">
        <f>'[3]10'!F73</f>
        <v>830</v>
      </c>
      <c r="G71" s="16">
        <f>'[3]10'!G73</f>
        <v>0</v>
      </c>
      <c r="H71" s="17">
        <f t="shared" si="59"/>
        <v>1260</v>
      </c>
      <c r="I71" s="15">
        <f>'[3]10'!J73</f>
        <v>282.95999999999998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282.95999999999998</v>
      </c>
      <c r="P71" s="18">
        <f>frq!C71</f>
        <v>1</v>
      </c>
      <c r="Q71" s="15">
        <f t="shared" si="33"/>
        <v>282.95999999999998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282.95999999999998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250.95999999999998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250.95999999999998</v>
      </c>
      <c r="AT71" s="8">
        <v>32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110</v>
      </c>
      <c r="E72" s="16">
        <f>'[3]10'!E74</f>
        <v>0</v>
      </c>
      <c r="F72" s="16">
        <f>'[3]10'!F74</f>
        <v>830</v>
      </c>
      <c r="G72" s="16">
        <f>'[3]10'!G74</f>
        <v>0</v>
      </c>
      <c r="H72" s="17">
        <f t="shared" si="59"/>
        <v>1260</v>
      </c>
      <c r="I72" s="15">
        <f>'[3]10'!J74</f>
        <v>283.95999999999998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283.95999999999998</v>
      </c>
      <c r="P72" s="18">
        <f>frq!C72</f>
        <v>1</v>
      </c>
      <c r="Q72" s="15">
        <f t="shared" si="33"/>
        <v>283.95999999999998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283.95999999999998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251.95999999999998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251.95999999999998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110</v>
      </c>
      <c r="E73" s="16">
        <f>'[3]10'!E75</f>
        <v>0</v>
      </c>
      <c r="F73" s="16">
        <f>'[3]10'!F75</f>
        <v>830</v>
      </c>
      <c r="G73" s="16">
        <f>'[3]10'!G75</f>
        <v>0</v>
      </c>
      <c r="H73" s="17">
        <f t="shared" si="59"/>
        <v>1260</v>
      </c>
      <c r="I73" s="15">
        <f>'[3]10'!J75</f>
        <v>288.95999999999998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288.95999999999998</v>
      </c>
      <c r="P73" s="18">
        <f>frq!C73</f>
        <v>1</v>
      </c>
      <c r="Q73" s="15">
        <f t="shared" si="33"/>
        <v>288.95999999999998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288.95999999999998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256.95999999999998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256.95999999999998</v>
      </c>
      <c r="AT73" s="8">
        <v>32</v>
      </c>
      <c r="AU73" s="8">
        <v>0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110</v>
      </c>
      <c r="E74" s="16">
        <f>'[3]10'!E76</f>
        <v>0</v>
      </c>
      <c r="F74" s="16">
        <f>'[3]10'!F76</f>
        <v>830</v>
      </c>
      <c r="G74" s="16">
        <f>'[3]10'!G76</f>
        <v>0</v>
      </c>
      <c r="H74" s="17">
        <f t="shared" si="59"/>
        <v>1260</v>
      </c>
      <c r="I74" s="15">
        <f>'[3]10'!J76</f>
        <v>282.95999999999998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282.95999999999998</v>
      </c>
      <c r="P74" s="18">
        <f>frq!C74</f>
        <v>1</v>
      </c>
      <c r="Q74" s="15">
        <f t="shared" si="33"/>
        <v>282.95999999999998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282.95999999999998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250.95999999999998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250.95999999999998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110</v>
      </c>
      <c r="E75" s="16">
        <f>'[3]10'!E77</f>
        <v>0</v>
      </c>
      <c r="F75" s="16">
        <f>'[3]10'!F77</f>
        <v>830</v>
      </c>
      <c r="G75" s="16">
        <f>'[3]10'!G77</f>
        <v>0</v>
      </c>
      <c r="H75" s="17">
        <f t="shared" si="59"/>
        <v>1260</v>
      </c>
      <c r="I75" s="15">
        <f>'[3]10'!J77</f>
        <v>285.95999999999998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110</v>
      </c>
      <c r="E76" s="16">
        <f>'[3]10'!E78</f>
        <v>0</v>
      </c>
      <c r="F76" s="16">
        <f>'[3]10'!F78</f>
        <v>830</v>
      </c>
      <c r="G76" s="16">
        <f>'[3]10'!G78</f>
        <v>0</v>
      </c>
      <c r="H76" s="17">
        <f t="shared" si="59"/>
        <v>1260</v>
      </c>
      <c r="I76" s="15">
        <f>'[3]10'!J78</f>
        <v>285.95999999999998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110</v>
      </c>
      <c r="E77" s="16">
        <f>'[3]10'!E79</f>
        <v>0</v>
      </c>
      <c r="F77" s="16">
        <f>'[3]10'!F79</f>
        <v>830</v>
      </c>
      <c r="G77" s="16">
        <f>'[3]10'!G79</f>
        <v>0</v>
      </c>
      <c r="H77" s="17">
        <f t="shared" si="59"/>
        <v>1260</v>
      </c>
      <c r="I77" s="15">
        <f>'[3]10'!J79</f>
        <v>285.95999999999998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32</v>
      </c>
      <c r="AU77" s="8">
        <v>0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110</v>
      </c>
      <c r="E78" s="16">
        <f>'[3]10'!E80</f>
        <v>0</v>
      </c>
      <c r="F78" s="16">
        <f>'[3]10'!F80</f>
        <v>830</v>
      </c>
      <c r="G78" s="16">
        <f>'[3]10'!G80</f>
        <v>0</v>
      </c>
      <c r="H78" s="17">
        <f t="shared" si="59"/>
        <v>1260</v>
      </c>
      <c r="I78" s="15">
        <f>'[3]10'!J80</f>
        <v>285.95999999999998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285.95999999999998</v>
      </c>
      <c r="P78" s="18">
        <f>frq!C78</f>
        <v>1</v>
      </c>
      <c r="Q78" s="15">
        <f t="shared" si="33"/>
        <v>285.95999999999998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253.95999999999998</v>
      </c>
      <c r="AT78" s="8">
        <v>32</v>
      </c>
      <c r="AU78" s="8">
        <v>0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110</v>
      </c>
      <c r="E79" s="16">
        <f>'[3]10'!E81</f>
        <v>0</v>
      </c>
      <c r="F79" s="16">
        <f>'[3]10'!F81</f>
        <v>830</v>
      </c>
      <c r="G79" s="16">
        <f>'[3]10'!G81</f>
        <v>0</v>
      </c>
      <c r="H79" s="17">
        <f t="shared" si="59"/>
        <v>1260</v>
      </c>
      <c r="I79" s="15">
        <f>'[3]10'!J81</f>
        <v>295.95999999999998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295.95999999999998</v>
      </c>
      <c r="P79" s="18">
        <f>frq!C79</f>
        <v>1</v>
      </c>
      <c r="Q79" s="15">
        <f t="shared" si="33"/>
        <v>295.95999999999998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263.95999999999998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263.95999999999998</v>
      </c>
      <c r="AT79" s="8">
        <v>32</v>
      </c>
      <c r="AU79" s="8">
        <v>0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110</v>
      </c>
      <c r="E80" s="16">
        <f>'[3]10'!E82</f>
        <v>0</v>
      </c>
      <c r="F80" s="16">
        <f>'[3]10'!F82</f>
        <v>830</v>
      </c>
      <c r="G80" s="16">
        <f>'[3]10'!G82</f>
        <v>0</v>
      </c>
      <c r="H80" s="17">
        <f t="shared" si="59"/>
        <v>1260</v>
      </c>
      <c r="I80" s="15">
        <f>'[3]10'!J82</f>
        <v>288.95999999999998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288.95999999999998</v>
      </c>
      <c r="P80" s="18">
        <f>frq!C80</f>
        <v>1</v>
      </c>
      <c r="Q80" s="15">
        <f t="shared" si="33"/>
        <v>288.95999999999998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288.95999999999998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256.95999999999998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256.95999999999998</v>
      </c>
      <c r="AT80" s="8">
        <v>32</v>
      </c>
      <c r="AU80" s="8">
        <v>0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110</v>
      </c>
      <c r="E81" s="16">
        <f>'[3]10'!E83</f>
        <v>0</v>
      </c>
      <c r="F81" s="16">
        <f>'[3]10'!F83</f>
        <v>830</v>
      </c>
      <c r="G81" s="16">
        <f>'[3]10'!G83</f>
        <v>0</v>
      </c>
      <c r="H81" s="17">
        <f t="shared" si="59"/>
        <v>1260</v>
      </c>
      <c r="I81" s="15">
        <f>'[3]10'!J83</f>
        <v>289.95999999999998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289.95999999999998</v>
      </c>
      <c r="P81" s="18">
        <f>frq!C81</f>
        <v>1</v>
      </c>
      <c r="Q81" s="15">
        <f t="shared" si="33"/>
        <v>289.95999999999998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289.95999999999998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257.95999999999998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257.95999999999998</v>
      </c>
      <c r="AT81" s="8">
        <v>32</v>
      </c>
      <c r="AU81" s="8">
        <v>0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110</v>
      </c>
      <c r="E82" s="16">
        <f>'[3]10'!E84</f>
        <v>0</v>
      </c>
      <c r="F82" s="16">
        <f>'[3]10'!F84</f>
        <v>830</v>
      </c>
      <c r="G82" s="16">
        <f>'[3]10'!G84</f>
        <v>0</v>
      </c>
      <c r="H82" s="17">
        <f t="shared" si="59"/>
        <v>1260</v>
      </c>
      <c r="I82" s="15">
        <f>'[3]10'!J84</f>
        <v>289.95999999999998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289.95999999999998</v>
      </c>
      <c r="P82" s="18">
        <f>frq!C82</f>
        <v>1</v>
      </c>
      <c r="Q82" s="15">
        <f t="shared" si="33"/>
        <v>289.95999999999998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289.95999999999998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257.95999999999998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257.95999999999998</v>
      </c>
      <c r="AT82" s="8">
        <v>32</v>
      </c>
      <c r="AU82" s="8">
        <v>0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110</v>
      </c>
      <c r="E83" s="16">
        <f>'[3]10'!E85</f>
        <v>0</v>
      </c>
      <c r="F83" s="16">
        <f>'[3]10'!F85</f>
        <v>830</v>
      </c>
      <c r="G83" s="16">
        <f>'[3]10'!G85</f>
        <v>0</v>
      </c>
      <c r="H83" s="17">
        <f t="shared" si="59"/>
        <v>1260</v>
      </c>
      <c r="I83" s="15">
        <f>'[3]10'!J85</f>
        <v>288.95999999999998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288.95999999999998</v>
      </c>
      <c r="P83" s="18">
        <f>frq!C83</f>
        <v>1</v>
      </c>
      <c r="Q83" s="15">
        <f t="shared" si="33"/>
        <v>288.95999999999998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288.95999999999998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256.95999999999998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256.95999999999998</v>
      </c>
      <c r="AT83" s="8">
        <v>32</v>
      </c>
      <c r="AU83" s="8">
        <v>0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110</v>
      </c>
      <c r="E84" s="16">
        <f>'[3]10'!E86</f>
        <v>0</v>
      </c>
      <c r="F84" s="16">
        <f>'[3]10'!F86</f>
        <v>830</v>
      </c>
      <c r="G84" s="16">
        <f>'[3]10'!G86</f>
        <v>0</v>
      </c>
      <c r="H84" s="17">
        <f t="shared" si="59"/>
        <v>1260</v>
      </c>
      <c r="I84" s="15">
        <f>'[3]10'!J86</f>
        <v>288.95999999999998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288.95999999999998</v>
      </c>
      <c r="P84" s="18">
        <f>frq!C84</f>
        <v>1</v>
      </c>
      <c r="Q84" s="15">
        <f t="shared" si="33"/>
        <v>288.95999999999998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288.95999999999998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256.95999999999998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256.95999999999998</v>
      </c>
      <c r="AT84" s="8">
        <v>32</v>
      </c>
      <c r="AU84" s="8">
        <v>0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110</v>
      </c>
      <c r="E85" s="16">
        <f>'[3]10'!E87</f>
        <v>0</v>
      </c>
      <c r="F85" s="16">
        <f>'[3]10'!F87</f>
        <v>830</v>
      </c>
      <c r="G85" s="16">
        <f>'[3]10'!G87</f>
        <v>0</v>
      </c>
      <c r="H85" s="17">
        <f t="shared" si="59"/>
        <v>1260</v>
      </c>
      <c r="I85" s="15">
        <f>'[3]10'!J87</f>
        <v>293.95999999999998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293.95999999999998</v>
      </c>
      <c r="P85" s="18">
        <f>frq!C85</f>
        <v>1</v>
      </c>
      <c r="Q85" s="15">
        <f t="shared" si="33"/>
        <v>293.95999999999998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293.95999999999998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261.95999999999998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261.95999999999998</v>
      </c>
      <c r="AT85" s="8">
        <v>32</v>
      </c>
      <c r="AU85" s="8">
        <v>0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110</v>
      </c>
      <c r="E86" s="16">
        <f>'[3]10'!E88</f>
        <v>0</v>
      </c>
      <c r="F86" s="16">
        <f>'[3]10'!F88</f>
        <v>830</v>
      </c>
      <c r="G86" s="16">
        <f>'[3]10'!G88</f>
        <v>0</v>
      </c>
      <c r="H86" s="17">
        <f t="shared" si="59"/>
        <v>1260</v>
      </c>
      <c r="I86" s="15">
        <f>'[3]10'!J88</f>
        <v>287.95999999999998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287.95999999999998</v>
      </c>
      <c r="P86" s="18">
        <f>frq!C86</f>
        <v>1</v>
      </c>
      <c r="Q86" s="15">
        <f t="shared" si="33"/>
        <v>287.95999999999998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255.95999999999998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255.95999999999998</v>
      </c>
      <c r="AT86" s="8">
        <v>32</v>
      </c>
      <c r="AU86" s="8">
        <v>0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110</v>
      </c>
      <c r="E87" s="16">
        <f>'[3]10'!E89</f>
        <v>0</v>
      </c>
      <c r="F87" s="16">
        <f>'[3]10'!F89</f>
        <v>830</v>
      </c>
      <c r="G87" s="16">
        <f>'[3]10'!G89</f>
        <v>0</v>
      </c>
      <c r="H87" s="17">
        <f t="shared" si="59"/>
        <v>1260</v>
      </c>
      <c r="I87" s="15">
        <f>'[3]10'!J89</f>
        <v>287.95999999999998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287.95999999999998</v>
      </c>
      <c r="P87" s="18">
        <f>frq!C87</f>
        <v>1</v>
      </c>
      <c r="Q87" s="15">
        <f t="shared" si="33"/>
        <v>287.95999999999998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287.95999999999998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255.95999999999998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255.95999999999998</v>
      </c>
      <c r="AT87" s="8">
        <v>32</v>
      </c>
      <c r="AU87" s="8">
        <v>0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110</v>
      </c>
      <c r="E88" s="16">
        <f>'[3]10'!E90</f>
        <v>0</v>
      </c>
      <c r="F88" s="16">
        <f>'[3]10'!F90</f>
        <v>830</v>
      </c>
      <c r="G88" s="16">
        <f>'[3]10'!G90</f>
        <v>0</v>
      </c>
      <c r="H88" s="17">
        <f t="shared" si="59"/>
        <v>1260</v>
      </c>
      <c r="I88" s="15">
        <f>'[3]10'!J90</f>
        <v>286.95999999999998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286.95999999999998</v>
      </c>
      <c r="P88" s="18">
        <f>frq!C88</f>
        <v>1</v>
      </c>
      <c r="Q88" s="15">
        <f t="shared" si="33"/>
        <v>286.95999999999998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254.95999999999998</v>
      </c>
      <c r="AT88" s="8">
        <v>32</v>
      </c>
      <c r="AU88" s="8">
        <v>0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110</v>
      </c>
      <c r="E89" s="16">
        <f>'[3]10'!E91</f>
        <v>0</v>
      </c>
      <c r="F89" s="16">
        <f>'[3]10'!F91</f>
        <v>830</v>
      </c>
      <c r="G89" s="16">
        <f>'[3]10'!G91</f>
        <v>0</v>
      </c>
      <c r="H89" s="17">
        <f t="shared" si="59"/>
        <v>1260</v>
      </c>
      <c r="I89" s="15">
        <f>'[3]10'!J91</f>
        <v>285.95999999999998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285.95999999999998</v>
      </c>
      <c r="P89" s="18">
        <f>frq!C89</f>
        <v>1</v>
      </c>
      <c r="Q89" s="15">
        <f t="shared" si="33"/>
        <v>285.95999999999998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285.95999999999998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253.95999999999998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253.95999999999998</v>
      </c>
      <c r="AT89" s="8">
        <v>32</v>
      </c>
      <c r="AU89" s="8">
        <v>3.64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32</v>
      </c>
      <c r="BM89" s="8">
        <f t="shared" si="54"/>
        <v>3.64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3.64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110</v>
      </c>
      <c r="E90" s="16">
        <f>'[3]10'!E92</f>
        <v>0</v>
      </c>
      <c r="F90" s="16">
        <f>'[3]10'!F92</f>
        <v>830</v>
      </c>
      <c r="G90" s="16">
        <f>'[3]10'!G92</f>
        <v>0</v>
      </c>
      <c r="H90" s="17">
        <f t="shared" si="59"/>
        <v>1260</v>
      </c>
      <c r="I90" s="15">
        <f>'[3]10'!J92</f>
        <v>285.95999999999998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285.95999999999998</v>
      </c>
      <c r="P90" s="18">
        <f>frq!C90</f>
        <v>1</v>
      </c>
      <c r="Q90" s="15">
        <f t="shared" si="33"/>
        <v>285.95999999999998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285.95999999999998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253.95999999999998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253.95999999999998</v>
      </c>
      <c r="AT90" s="8">
        <v>32</v>
      </c>
      <c r="AU90" s="8">
        <v>3.64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32</v>
      </c>
      <c r="BM90" s="8">
        <f t="shared" si="54"/>
        <v>3.64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3.64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110</v>
      </c>
      <c r="E91" s="16">
        <f>'[3]10'!E93</f>
        <v>0</v>
      </c>
      <c r="F91" s="16">
        <f>'[3]10'!F93</f>
        <v>830</v>
      </c>
      <c r="G91" s="16">
        <f>'[3]10'!G93</f>
        <v>0</v>
      </c>
      <c r="H91" s="17">
        <f t="shared" si="59"/>
        <v>1260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1.64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1.64</v>
      </c>
      <c r="AL91" s="8">
        <f t="shared" si="35"/>
        <v>236.36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236.36</v>
      </c>
      <c r="AT91" s="8">
        <v>32</v>
      </c>
      <c r="AU91" s="8">
        <v>1.64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1.64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1.64</v>
      </c>
      <c r="BL91" s="8">
        <f t="shared" si="53"/>
        <v>32</v>
      </c>
      <c r="BM91" s="8">
        <f t="shared" si="54"/>
        <v>1.64</v>
      </c>
      <c r="BN91" s="8">
        <f t="shared" si="55"/>
        <v>32</v>
      </c>
      <c r="BO91" s="8">
        <f t="shared" si="56"/>
        <v>1.64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110</v>
      </c>
      <c r="E92" s="16">
        <f>'[3]10'!E94</f>
        <v>0</v>
      </c>
      <c r="F92" s="16">
        <f>'[3]10'!F94</f>
        <v>830</v>
      </c>
      <c r="G92" s="16">
        <f>'[3]10'!G94</f>
        <v>0</v>
      </c>
      <c r="H92" s="17">
        <f t="shared" si="59"/>
        <v>1260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4.6399999999999997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4.6399999999999997</v>
      </c>
      <c r="AL92" s="8">
        <f t="shared" si="35"/>
        <v>233.36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233.36</v>
      </c>
      <c r="AT92" s="8">
        <v>32</v>
      </c>
      <c r="AU92" s="8">
        <v>4.6399999999999997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4.6399999999999997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4.6399999999999997</v>
      </c>
      <c r="BL92" s="8">
        <f t="shared" si="53"/>
        <v>32</v>
      </c>
      <c r="BM92" s="8">
        <f t="shared" si="54"/>
        <v>4.6399999999999997</v>
      </c>
      <c r="BN92" s="8">
        <f t="shared" si="55"/>
        <v>32</v>
      </c>
      <c r="BO92" s="8">
        <f t="shared" si="56"/>
        <v>4.6399999999999997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110</v>
      </c>
      <c r="E93" s="16">
        <f>'[3]10'!E95</f>
        <v>0</v>
      </c>
      <c r="F93" s="16">
        <f>'[3]10'!F95</f>
        <v>830</v>
      </c>
      <c r="G93" s="16">
        <f>'[3]10'!G95</f>
        <v>0</v>
      </c>
      <c r="H93" s="17">
        <f t="shared" si="59"/>
        <v>1260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4.6399999999999997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4.6399999999999997</v>
      </c>
      <c r="AL93" s="8">
        <f t="shared" si="35"/>
        <v>233.36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233.36</v>
      </c>
      <c r="AT93" s="8">
        <v>32</v>
      </c>
      <c r="AU93" s="8">
        <v>4.6399999999999997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4.6399999999999997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4.6399999999999997</v>
      </c>
      <c r="BL93" s="8">
        <f t="shared" si="53"/>
        <v>32</v>
      </c>
      <c r="BM93" s="8">
        <f t="shared" si="54"/>
        <v>4.6399999999999997</v>
      </c>
      <c r="BN93" s="8">
        <f t="shared" si="55"/>
        <v>32</v>
      </c>
      <c r="BO93" s="8">
        <f t="shared" si="56"/>
        <v>4.6399999999999997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110</v>
      </c>
      <c r="E94" s="16">
        <f>'[3]10'!E96</f>
        <v>0</v>
      </c>
      <c r="F94" s="16">
        <f>'[3]10'!F96</f>
        <v>830</v>
      </c>
      <c r="G94" s="16">
        <f>'[3]10'!G96</f>
        <v>0</v>
      </c>
      <c r="H94" s="17">
        <f t="shared" si="59"/>
        <v>1260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4.6399999999999997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4.6399999999999997</v>
      </c>
      <c r="AL94" s="8">
        <f t="shared" si="35"/>
        <v>233.36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233.36</v>
      </c>
      <c r="AT94" s="8">
        <v>32</v>
      </c>
      <c r="AU94" s="8">
        <v>4.6399999999999997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4.6399999999999997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4.6399999999999997</v>
      </c>
      <c r="BL94" s="8">
        <f t="shared" si="53"/>
        <v>32</v>
      </c>
      <c r="BM94" s="8">
        <f t="shared" si="54"/>
        <v>4.6399999999999997</v>
      </c>
      <c r="BN94" s="8">
        <f t="shared" si="55"/>
        <v>32</v>
      </c>
      <c r="BO94" s="8">
        <f t="shared" si="56"/>
        <v>4.6399999999999997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110</v>
      </c>
      <c r="E95" s="16">
        <f>'[3]10'!E97</f>
        <v>0</v>
      </c>
      <c r="F95" s="16">
        <f>'[3]10'!F97</f>
        <v>830</v>
      </c>
      <c r="G95" s="16">
        <f>'[3]10'!G97</f>
        <v>0</v>
      </c>
      <c r="H95" s="17">
        <f t="shared" si="59"/>
        <v>1260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4.6399999999999997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4.6399999999999997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4.6399999999999997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4.6399999999999997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4.6399999999999997</v>
      </c>
      <c r="BL95" s="8">
        <f t="shared" si="53"/>
        <v>32</v>
      </c>
      <c r="BM95" s="8">
        <f t="shared" si="54"/>
        <v>4.6399999999999997</v>
      </c>
      <c r="BN95" s="8">
        <f t="shared" si="55"/>
        <v>32</v>
      </c>
      <c r="BO95" s="8">
        <f t="shared" si="56"/>
        <v>4.6399999999999997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110</v>
      </c>
      <c r="E96" s="16">
        <f>'[3]10'!E98</f>
        <v>0</v>
      </c>
      <c r="F96" s="16">
        <f>'[3]10'!F98</f>
        <v>830</v>
      </c>
      <c r="G96" s="16">
        <f>'[3]10'!G98</f>
        <v>0</v>
      </c>
      <c r="H96" s="17">
        <f t="shared" si="59"/>
        <v>1260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18.32</v>
      </c>
      <c r="AE96" s="8">
        <f t="shared" si="43"/>
        <v>18.32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4.6399999999999997</v>
      </c>
      <c r="AW96" s="198">
        <v>18.32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18.32</v>
      </c>
      <c r="BD96" s="198">
        <v>18.32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18.32</v>
      </c>
      <c r="BL96" s="8">
        <f t="shared" si="53"/>
        <v>32</v>
      </c>
      <c r="BM96" s="8">
        <f t="shared" si="54"/>
        <v>4.6399999999999997</v>
      </c>
      <c r="BN96" s="8">
        <f t="shared" si="55"/>
        <v>18.32</v>
      </c>
      <c r="BO96" s="8">
        <f t="shared" si="56"/>
        <v>18.32</v>
      </c>
      <c r="BP96" s="182">
        <f t="shared" si="57"/>
        <v>13.68</v>
      </c>
      <c r="BQ96" s="182">
        <f t="shared" si="58"/>
        <v>-13.68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110</v>
      </c>
      <c r="E97" s="16">
        <f>'[3]10'!E99</f>
        <v>0</v>
      </c>
      <c r="F97" s="16">
        <f>'[3]10'!F99</f>
        <v>830</v>
      </c>
      <c r="G97" s="16">
        <f>'[3]10'!G99</f>
        <v>0</v>
      </c>
      <c r="H97" s="17">
        <f t="shared" si="59"/>
        <v>1260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18.32</v>
      </c>
      <c r="AE97" s="8">
        <f t="shared" si="43"/>
        <v>18.32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18.32</v>
      </c>
      <c r="AL97" s="8">
        <f t="shared" si="35"/>
        <v>233.36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233.36</v>
      </c>
      <c r="AT97" s="8">
        <v>32</v>
      </c>
      <c r="AU97" s="8">
        <v>4.6399999999999997</v>
      </c>
      <c r="AW97" s="198">
        <v>18.32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18.32</v>
      </c>
      <c r="BD97" s="198">
        <v>18.32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18.32</v>
      </c>
      <c r="BL97" s="8">
        <f t="shared" si="53"/>
        <v>32</v>
      </c>
      <c r="BM97" s="8">
        <f t="shared" si="54"/>
        <v>4.6399999999999997</v>
      </c>
      <c r="BN97" s="8">
        <f t="shared" si="55"/>
        <v>18.32</v>
      </c>
      <c r="BO97" s="8">
        <f t="shared" si="56"/>
        <v>18.32</v>
      </c>
      <c r="BP97" s="182">
        <f t="shared" si="57"/>
        <v>13.68</v>
      </c>
      <c r="BQ97" s="182">
        <f t="shared" si="58"/>
        <v>-13.68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110</v>
      </c>
      <c r="E98" s="16">
        <f>'[3]10'!E100</f>
        <v>0</v>
      </c>
      <c r="F98" s="16">
        <f>'[3]10'!F100</f>
        <v>830</v>
      </c>
      <c r="G98" s="16">
        <f>'[3]10'!G100</f>
        <v>0</v>
      </c>
      <c r="H98" s="17">
        <f t="shared" si="59"/>
        <v>1260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18.32</v>
      </c>
      <c r="AE98" s="8">
        <f t="shared" si="43"/>
        <v>18.32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4.6399999999999997</v>
      </c>
      <c r="AW98" s="198">
        <v>18.32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18.32</v>
      </c>
      <c r="BD98" s="198">
        <v>18.32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18.32</v>
      </c>
      <c r="BL98" s="8">
        <f t="shared" si="53"/>
        <v>32</v>
      </c>
      <c r="BM98" s="8">
        <f t="shared" si="54"/>
        <v>4.6399999999999997</v>
      </c>
      <c r="BN98" s="8">
        <f t="shared" si="55"/>
        <v>18.32</v>
      </c>
      <c r="BO98" s="8">
        <f t="shared" si="56"/>
        <v>18.32</v>
      </c>
      <c r="BP98" s="182">
        <f t="shared" si="57"/>
        <v>13.68</v>
      </c>
      <c r="BQ98" s="182">
        <f t="shared" si="58"/>
        <v>-13.68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6.7824374999999879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6.7824374999999879</v>
      </c>
      <c r="P99" s="15">
        <f t="shared" si="62"/>
        <v>2.4E-2</v>
      </c>
      <c r="Q99" s="15">
        <f t="shared" si="62"/>
        <v>6.7824374999999879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6.7824374999999879</v>
      </c>
      <c r="X99" s="15">
        <f t="shared" si="62"/>
        <v>0.73478250000000012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0.73478250000000012</v>
      </c>
      <c r="AE99" s="15">
        <f t="shared" si="62"/>
        <v>0.16693250000000004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0.16693250000000004</v>
      </c>
      <c r="AL99" s="15">
        <f t="shared" si="62"/>
        <v>5.8807224999999912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5.8807224999999912</v>
      </c>
      <c r="AS99" s="15">
        <f t="shared" si="62"/>
        <v>0</v>
      </c>
      <c r="AT99" s="15">
        <f t="shared" si="62"/>
        <v>0.74504250000000005</v>
      </c>
      <c r="AU99" s="15">
        <f t="shared" si="62"/>
        <v>0.15849249999999998</v>
      </c>
      <c r="AV99" s="15">
        <f t="shared" si="62"/>
        <v>0</v>
      </c>
      <c r="AW99" s="15">
        <f t="shared" si="62"/>
        <v>0.73478250000000012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0.73478250000000012</v>
      </c>
      <c r="BD99" s="15">
        <f t="shared" si="62"/>
        <v>0.16693250000000004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0.16693250000000004</v>
      </c>
      <c r="BK99" s="15"/>
      <c r="BL99" s="15">
        <f t="shared" si="63"/>
        <v>0.74504250000000005</v>
      </c>
      <c r="BM99" s="15">
        <f t="shared" si="63"/>
        <v>0.15849249999999998</v>
      </c>
      <c r="BN99" s="15">
        <f t="shared" si="63"/>
        <v>0.73478250000000012</v>
      </c>
      <c r="BO99" s="15">
        <f t="shared" si="63"/>
        <v>0.16693250000000004</v>
      </c>
      <c r="BP99" s="15">
        <f t="shared" si="63"/>
        <v>1.026E-2</v>
      </c>
      <c r="BQ99" s="15">
        <f t="shared" si="63"/>
        <v>-8.4399999999999996E-3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163</v>
      </c>
      <c r="C4">
        <f>PPCL!C4</f>
        <v>0</v>
      </c>
      <c r="D4">
        <f>PPCL!M4</f>
        <v>163</v>
      </c>
      <c r="E4">
        <f>PPCL!N4</f>
        <v>0</v>
      </c>
      <c r="F4">
        <f t="shared" ref="F4:F67" si="4">B4+C4</f>
        <v>163</v>
      </c>
      <c r="G4">
        <f t="shared" ref="G4:G67" si="5">D4+E4</f>
        <v>163</v>
      </c>
      <c r="H4" s="154"/>
      <c r="I4">
        <f>BRPL_EOD!AG4+BRPL_EOD!AH4</f>
        <v>46.11</v>
      </c>
      <c r="J4">
        <f>BYPL_EOD!AG4+BYPL_EOD!AH4</f>
        <v>26.19</v>
      </c>
      <c r="K4">
        <f>MES_EOD!AG4+MES_EOD!AH4</f>
        <v>9.8800000000000008</v>
      </c>
      <c r="L4">
        <f>NDMC_EOD!AG4+NDMC_EOD!AH4</f>
        <v>49.39</v>
      </c>
      <c r="M4">
        <f>TPDDL_EOD!AG4+TPDDL_EOD!AH4</f>
        <v>31.43</v>
      </c>
      <c r="N4">
        <f t="shared" si="0"/>
        <v>163</v>
      </c>
      <c r="O4" s="154">
        <f t="shared" si="1"/>
        <v>0</v>
      </c>
      <c r="P4">
        <v>46.11</v>
      </c>
      <c r="Q4">
        <v>26.19</v>
      </c>
      <c r="R4">
        <v>9.8800000000000008</v>
      </c>
      <c r="S4">
        <v>49.39</v>
      </c>
      <c r="T4">
        <v>31.43</v>
      </c>
      <c r="U4" s="156">
        <f t="shared" si="2"/>
        <v>163</v>
      </c>
      <c r="V4" s="154">
        <f t="shared" si="3"/>
        <v>0</v>
      </c>
    </row>
    <row r="5" spans="1:22">
      <c r="A5" t="s">
        <v>47</v>
      </c>
      <c r="B5">
        <f>PPCL!B5</f>
        <v>163</v>
      </c>
      <c r="C5">
        <f>PPCL!C5</f>
        <v>0</v>
      </c>
      <c r="D5">
        <f>PPCL!M5</f>
        <v>163</v>
      </c>
      <c r="E5">
        <f>PPCL!N5</f>
        <v>0</v>
      </c>
      <c r="F5">
        <f t="shared" si="4"/>
        <v>163</v>
      </c>
      <c r="G5">
        <f t="shared" si="5"/>
        <v>163</v>
      </c>
      <c r="H5" s="154"/>
      <c r="I5">
        <f>BRPL_EOD!AG5+BRPL_EOD!AH5</f>
        <v>46.11</v>
      </c>
      <c r="J5">
        <f>BYPL_EOD!AG5+BYPL_EOD!AH5</f>
        <v>26.19</v>
      </c>
      <c r="K5">
        <f>MES_EOD!AG5+MES_EOD!AH5</f>
        <v>9.8800000000000008</v>
      </c>
      <c r="L5">
        <f>NDMC_EOD!AG5+NDMC_EOD!AH5</f>
        <v>49.39</v>
      </c>
      <c r="M5">
        <f>TPDDL_EOD!AG5+TPDDL_EOD!AH5</f>
        <v>31.43</v>
      </c>
      <c r="N5">
        <f t="shared" si="0"/>
        <v>163</v>
      </c>
      <c r="O5" s="154">
        <f t="shared" si="1"/>
        <v>0</v>
      </c>
      <c r="P5">
        <v>46.11</v>
      </c>
      <c r="Q5">
        <v>26.19</v>
      </c>
      <c r="R5">
        <v>9.8800000000000008</v>
      </c>
      <c r="S5">
        <v>49.39</v>
      </c>
      <c r="T5">
        <v>31.43</v>
      </c>
      <c r="U5" s="156">
        <f t="shared" si="2"/>
        <v>163</v>
      </c>
      <c r="V5" s="154">
        <f t="shared" si="3"/>
        <v>0</v>
      </c>
    </row>
    <row r="6" spans="1:22">
      <c r="A6" t="s">
        <v>48</v>
      </c>
      <c r="B6">
        <f>PPCL!B6</f>
        <v>163</v>
      </c>
      <c r="C6">
        <f>PPCL!C6</f>
        <v>0</v>
      </c>
      <c r="D6">
        <f>PPCL!M6</f>
        <v>163</v>
      </c>
      <c r="E6">
        <f>PPCL!N6</f>
        <v>0</v>
      </c>
      <c r="F6">
        <f t="shared" si="4"/>
        <v>163</v>
      </c>
      <c r="G6">
        <f t="shared" si="5"/>
        <v>163</v>
      </c>
      <c r="H6" s="154"/>
      <c r="I6">
        <f>BRPL_EOD!AG6+BRPL_EOD!AH6</f>
        <v>46.11</v>
      </c>
      <c r="J6">
        <f>BYPL_EOD!AG6+BYPL_EOD!AH6</f>
        <v>26.19</v>
      </c>
      <c r="K6">
        <f>MES_EOD!AG6+MES_EOD!AH6</f>
        <v>9.8800000000000008</v>
      </c>
      <c r="L6">
        <f>NDMC_EOD!AG6+NDMC_EOD!AH6</f>
        <v>49.39</v>
      </c>
      <c r="M6">
        <f>TPDDL_EOD!AG6+TPDDL_EOD!AH6</f>
        <v>31.43</v>
      </c>
      <c r="N6">
        <f t="shared" si="0"/>
        <v>163</v>
      </c>
      <c r="O6" s="154">
        <f t="shared" si="1"/>
        <v>0</v>
      </c>
      <c r="P6">
        <v>46.11</v>
      </c>
      <c r="Q6">
        <v>26.19</v>
      </c>
      <c r="R6">
        <v>9.8800000000000008</v>
      </c>
      <c r="S6">
        <v>49.39</v>
      </c>
      <c r="T6">
        <v>31.43</v>
      </c>
      <c r="U6" s="156">
        <f t="shared" si="2"/>
        <v>163</v>
      </c>
      <c r="V6" s="154">
        <f t="shared" si="3"/>
        <v>0</v>
      </c>
    </row>
    <row r="7" spans="1:22">
      <c r="A7" t="s">
        <v>49</v>
      </c>
      <c r="B7">
        <f>PPCL!B7</f>
        <v>163</v>
      </c>
      <c r="C7">
        <f>PPCL!C7</f>
        <v>0</v>
      </c>
      <c r="D7">
        <f>PPCL!M7</f>
        <v>163</v>
      </c>
      <c r="E7">
        <f>PPCL!N7</f>
        <v>0</v>
      </c>
      <c r="F7">
        <f t="shared" si="4"/>
        <v>163</v>
      </c>
      <c r="G7">
        <f t="shared" si="5"/>
        <v>163</v>
      </c>
      <c r="H7" s="154"/>
      <c r="I7">
        <f>BRPL_EOD!AG7+BRPL_EOD!AH7</f>
        <v>46.11</v>
      </c>
      <c r="J7">
        <f>BYPL_EOD!AG7+BYPL_EOD!AH7</f>
        <v>26.19</v>
      </c>
      <c r="K7">
        <f>MES_EOD!AG7+MES_EOD!AH7</f>
        <v>9.8800000000000008</v>
      </c>
      <c r="L7">
        <f>NDMC_EOD!AG7+NDMC_EOD!AH7</f>
        <v>49.39</v>
      </c>
      <c r="M7">
        <f>TPDDL_EOD!AG7+TPDDL_EOD!AH7</f>
        <v>31.43</v>
      </c>
      <c r="N7">
        <f t="shared" si="0"/>
        <v>163</v>
      </c>
      <c r="O7" s="154">
        <f t="shared" si="1"/>
        <v>0</v>
      </c>
      <c r="P7">
        <v>46.11</v>
      </c>
      <c r="Q7">
        <v>26.19</v>
      </c>
      <c r="R7">
        <v>9.8800000000000008</v>
      </c>
      <c r="S7">
        <v>49.39</v>
      </c>
      <c r="T7">
        <v>31.43</v>
      </c>
      <c r="U7" s="156">
        <f t="shared" si="2"/>
        <v>163</v>
      </c>
      <c r="V7" s="154">
        <f t="shared" si="3"/>
        <v>0</v>
      </c>
    </row>
    <row r="8" spans="1:22">
      <c r="A8" t="s">
        <v>50</v>
      </c>
      <c r="B8">
        <f>PPCL!B8</f>
        <v>163</v>
      </c>
      <c r="C8">
        <f>PPCL!C8</f>
        <v>0</v>
      </c>
      <c r="D8">
        <f>PPCL!M8</f>
        <v>163</v>
      </c>
      <c r="E8">
        <f>PPCL!N8</f>
        <v>0</v>
      </c>
      <c r="F8">
        <f t="shared" si="4"/>
        <v>163</v>
      </c>
      <c r="G8">
        <f t="shared" si="5"/>
        <v>163</v>
      </c>
      <c r="H8" s="154"/>
      <c r="I8">
        <f>BRPL_EOD!AG8+BRPL_EOD!AH8</f>
        <v>46.11</v>
      </c>
      <c r="J8">
        <f>BYPL_EOD!AG8+BYPL_EOD!AH8</f>
        <v>26.19</v>
      </c>
      <c r="K8">
        <f>MES_EOD!AG8+MES_EOD!AH8</f>
        <v>9.8800000000000008</v>
      </c>
      <c r="L8">
        <f>NDMC_EOD!AG8+NDMC_EOD!AH8</f>
        <v>49.39</v>
      </c>
      <c r="M8">
        <f>TPDDL_EOD!AG8+TPDDL_EOD!AH8</f>
        <v>31.43</v>
      </c>
      <c r="N8">
        <f t="shared" si="0"/>
        <v>163</v>
      </c>
      <c r="O8" s="154">
        <f t="shared" si="1"/>
        <v>0</v>
      </c>
      <c r="P8">
        <v>46.11</v>
      </c>
      <c r="Q8">
        <v>26.19</v>
      </c>
      <c r="R8">
        <v>9.8800000000000008</v>
      </c>
      <c r="S8">
        <v>49.39</v>
      </c>
      <c r="T8">
        <v>31.43</v>
      </c>
      <c r="U8" s="156">
        <f t="shared" si="2"/>
        <v>163</v>
      </c>
      <c r="V8" s="154">
        <f t="shared" si="3"/>
        <v>0</v>
      </c>
    </row>
    <row r="9" spans="1:22">
      <c r="A9" t="s">
        <v>51</v>
      </c>
      <c r="B9">
        <f>PPCL!B9</f>
        <v>160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160</v>
      </c>
      <c r="G9">
        <f t="shared" si="5"/>
        <v>160</v>
      </c>
      <c r="H9" s="154"/>
      <c r="I9">
        <f>BRPL_EOD!AG9+BRPL_EOD!AH9</f>
        <v>45.26</v>
      </c>
      <c r="J9">
        <f>BYPL_EOD!AG9+BYPL_EOD!AH9</f>
        <v>25.71</v>
      </c>
      <c r="K9">
        <f>MES_EOD!AG9+MES_EOD!AH9</f>
        <v>9.6999999999999993</v>
      </c>
      <c r="L9">
        <f>NDMC_EOD!AG9+NDMC_EOD!AH9</f>
        <v>48.48</v>
      </c>
      <c r="M9">
        <f>TPDDL_EOD!AG9+TPDDL_EOD!AH9</f>
        <v>30.85</v>
      </c>
      <c r="N9">
        <f t="shared" si="0"/>
        <v>160</v>
      </c>
      <c r="O9" s="154">
        <f t="shared" si="1"/>
        <v>0</v>
      </c>
      <c r="P9">
        <v>45.26</v>
      </c>
      <c r="Q9">
        <v>25.71</v>
      </c>
      <c r="R9">
        <v>9.6999999999999993</v>
      </c>
      <c r="S9">
        <v>48.48</v>
      </c>
      <c r="T9">
        <v>30.85</v>
      </c>
      <c r="U9" s="156">
        <f t="shared" si="2"/>
        <v>160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165</v>
      </c>
      <c r="E10">
        <f>PPCL!N10</f>
        <v>0</v>
      </c>
      <c r="F10">
        <f t="shared" si="4"/>
        <v>165</v>
      </c>
      <c r="G10">
        <f t="shared" si="5"/>
        <v>165</v>
      </c>
      <c r="H10" s="154"/>
      <c r="I10">
        <f>BRPL_EOD!AG10+BRPL_EOD!AH10</f>
        <v>46.68</v>
      </c>
      <c r="J10">
        <f>BYPL_EOD!AG10+BYPL_EOD!AH10</f>
        <v>26.52</v>
      </c>
      <c r="K10">
        <f>MES_EOD!AG10+MES_EOD!AH10</f>
        <v>10</v>
      </c>
      <c r="L10">
        <f>NDMC_EOD!AG10+NDMC_EOD!AH10</f>
        <v>50</v>
      </c>
      <c r="M10">
        <f>TPDDL_EOD!AG10+TPDDL_EOD!AH10</f>
        <v>31.81</v>
      </c>
      <c r="N10">
        <f t="shared" si="0"/>
        <v>165.01</v>
      </c>
      <c r="O10" s="154">
        <f t="shared" si="1"/>
        <v>-9.9999999999909051E-3</v>
      </c>
      <c r="P10">
        <v>46.677171080540575</v>
      </c>
      <c r="Q10">
        <v>26.518392824677292</v>
      </c>
      <c r="R10">
        <v>9.9993939761226596</v>
      </c>
      <c r="S10">
        <v>49.9969698806133</v>
      </c>
      <c r="T10">
        <v>31.808072238046179</v>
      </c>
      <c r="U10" s="156">
        <f t="shared" si="2"/>
        <v>165</v>
      </c>
      <c r="V10" s="154">
        <f t="shared" si="3"/>
        <v>0</v>
      </c>
    </row>
    <row r="11" spans="1:22">
      <c r="A11" t="s">
        <v>53</v>
      </c>
      <c r="B11">
        <f>PPCL!B11</f>
        <v>161</v>
      </c>
      <c r="C11">
        <f>PPCL!C11</f>
        <v>0</v>
      </c>
      <c r="D11">
        <f>PPCL!M11</f>
        <v>161</v>
      </c>
      <c r="E11">
        <f>PPCL!N11</f>
        <v>0</v>
      </c>
      <c r="F11">
        <f t="shared" si="4"/>
        <v>161</v>
      </c>
      <c r="G11">
        <f t="shared" si="5"/>
        <v>161</v>
      </c>
      <c r="H11" s="154"/>
      <c r="I11">
        <f>BRPL_EOD!AG11+BRPL_EOD!AH11</f>
        <v>45.55</v>
      </c>
      <c r="J11">
        <f>BYPL_EOD!AG11+BYPL_EOD!AH11</f>
        <v>25.87</v>
      </c>
      <c r="K11">
        <f>MES_EOD!AG11+MES_EOD!AH11</f>
        <v>9.76</v>
      </c>
      <c r="L11">
        <f>NDMC_EOD!AG11+NDMC_EOD!AH11</f>
        <v>48.78</v>
      </c>
      <c r="M11">
        <f>TPDDL_EOD!AG11+TPDDL_EOD!AH11</f>
        <v>31.04</v>
      </c>
      <c r="N11">
        <f t="shared" si="0"/>
        <v>161</v>
      </c>
      <c r="O11" s="154">
        <f t="shared" si="1"/>
        <v>0</v>
      </c>
      <c r="P11">
        <v>45.55</v>
      </c>
      <c r="Q11">
        <v>25.87</v>
      </c>
      <c r="R11">
        <v>9.76</v>
      </c>
      <c r="S11">
        <v>48.78</v>
      </c>
      <c r="T11">
        <v>31.04</v>
      </c>
      <c r="U11" s="156">
        <f t="shared" si="2"/>
        <v>161</v>
      </c>
      <c r="V11" s="154">
        <f t="shared" si="3"/>
        <v>0</v>
      </c>
    </row>
    <row r="12" spans="1:22">
      <c r="A12" t="s">
        <v>54</v>
      </c>
      <c r="B12">
        <f>PPCL!B12</f>
        <v>161</v>
      </c>
      <c r="C12">
        <f>PPCL!C12</f>
        <v>0</v>
      </c>
      <c r="D12">
        <f>PPCL!M12</f>
        <v>161</v>
      </c>
      <c r="E12">
        <f>PPCL!N12</f>
        <v>0</v>
      </c>
      <c r="F12">
        <f t="shared" si="4"/>
        <v>161</v>
      </c>
      <c r="G12">
        <f t="shared" si="5"/>
        <v>161</v>
      </c>
      <c r="H12" s="154"/>
      <c r="I12">
        <f>BRPL_EOD!AG12+BRPL_EOD!AH12</f>
        <v>45.55</v>
      </c>
      <c r="J12">
        <f>BYPL_EOD!AG12+BYPL_EOD!AH12</f>
        <v>25.87</v>
      </c>
      <c r="K12">
        <f>MES_EOD!AG12+MES_EOD!AH12</f>
        <v>9.76</v>
      </c>
      <c r="L12">
        <f>NDMC_EOD!AG12+NDMC_EOD!AH12</f>
        <v>48.78</v>
      </c>
      <c r="M12">
        <f>TPDDL_EOD!AG12+TPDDL_EOD!AH12</f>
        <v>31.04</v>
      </c>
      <c r="N12">
        <f t="shared" si="0"/>
        <v>161</v>
      </c>
      <c r="O12" s="154">
        <f t="shared" si="1"/>
        <v>0</v>
      </c>
      <c r="P12">
        <v>45.55</v>
      </c>
      <c r="Q12">
        <v>25.87</v>
      </c>
      <c r="R12">
        <v>9.76</v>
      </c>
      <c r="S12">
        <v>48.78</v>
      </c>
      <c r="T12">
        <v>31.04</v>
      </c>
      <c r="U12" s="156">
        <f t="shared" si="2"/>
        <v>161</v>
      </c>
      <c r="V12" s="154">
        <f t="shared" si="3"/>
        <v>0</v>
      </c>
    </row>
    <row r="13" spans="1:22">
      <c r="A13" t="s">
        <v>55</v>
      </c>
      <c r="B13">
        <f>PPCL!B13</f>
        <v>161</v>
      </c>
      <c r="C13">
        <f>PPCL!C13</f>
        <v>0</v>
      </c>
      <c r="D13">
        <f>PPCL!M13</f>
        <v>161</v>
      </c>
      <c r="E13">
        <f>PPCL!N13</f>
        <v>0</v>
      </c>
      <c r="F13">
        <f t="shared" si="4"/>
        <v>161</v>
      </c>
      <c r="G13">
        <f t="shared" si="5"/>
        <v>161</v>
      </c>
      <c r="H13" s="154"/>
      <c r="I13">
        <f>BRPL_EOD!AG13+BRPL_EOD!AH13</f>
        <v>45.55</v>
      </c>
      <c r="J13">
        <f>BYPL_EOD!AG13+BYPL_EOD!AH13</f>
        <v>25.87</v>
      </c>
      <c r="K13">
        <f>MES_EOD!AG13+MES_EOD!AH13</f>
        <v>9.76</v>
      </c>
      <c r="L13">
        <f>NDMC_EOD!AG13+NDMC_EOD!AH13</f>
        <v>48.78</v>
      </c>
      <c r="M13">
        <f>TPDDL_EOD!AG13+TPDDL_EOD!AH13</f>
        <v>31.04</v>
      </c>
      <c r="N13">
        <f t="shared" si="0"/>
        <v>161</v>
      </c>
      <c r="O13" s="154">
        <f t="shared" si="1"/>
        <v>0</v>
      </c>
      <c r="P13">
        <v>45.55</v>
      </c>
      <c r="Q13">
        <v>25.87</v>
      </c>
      <c r="R13">
        <v>9.76</v>
      </c>
      <c r="S13">
        <v>48.78</v>
      </c>
      <c r="T13">
        <v>31.04</v>
      </c>
      <c r="U13" s="156">
        <f t="shared" si="2"/>
        <v>161</v>
      </c>
      <c r="V13" s="154">
        <f t="shared" si="3"/>
        <v>0</v>
      </c>
    </row>
    <row r="14" spans="1:22">
      <c r="A14" t="s">
        <v>56</v>
      </c>
      <c r="B14">
        <f>PPCL!B14</f>
        <v>161</v>
      </c>
      <c r="C14">
        <f>PPCL!C14</f>
        <v>0</v>
      </c>
      <c r="D14">
        <f>PPCL!M14</f>
        <v>161</v>
      </c>
      <c r="E14">
        <f>PPCL!N14</f>
        <v>0</v>
      </c>
      <c r="F14">
        <f t="shared" si="4"/>
        <v>161</v>
      </c>
      <c r="G14">
        <f t="shared" si="5"/>
        <v>161</v>
      </c>
      <c r="H14" s="154"/>
      <c r="I14">
        <f>BRPL_EOD!AG14+BRPL_EOD!AH14</f>
        <v>45.55</v>
      </c>
      <c r="J14">
        <f>BYPL_EOD!AG14+BYPL_EOD!AH14</f>
        <v>25.87</v>
      </c>
      <c r="K14">
        <f>MES_EOD!AG14+MES_EOD!AH14</f>
        <v>9.76</v>
      </c>
      <c r="L14">
        <f>NDMC_EOD!AG14+NDMC_EOD!AH14</f>
        <v>48.78</v>
      </c>
      <c r="M14">
        <f>TPDDL_EOD!AG14+TPDDL_EOD!AH14</f>
        <v>31.04</v>
      </c>
      <c r="N14">
        <f t="shared" si="0"/>
        <v>161</v>
      </c>
      <c r="O14" s="154">
        <f t="shared" si="1"/>
        <v>0</v>
      </c>
      <c r="P14">
        <v>45.55</v>
      </c>
      <c r="Q14">
        <v>25.87</v>
      </c>
      <c r="R14">
        <v>9.76</v>
      </c>
      <c r="S14">
        <v>48.78</v>
      </c>
      <c r="T14">
        <v>31.04</v>
      </c>
      <c r="U14" s="156">
        <f t="shared" si="2"/>
        <v>161</v>
      </c>
      <c r="V14" s="154">
        <f t="shared" si="3"/>
        <v>0</v>
      </c>
    </row>
    <row r="15" spans="1:22">
      <c r="A15" t="s">
        <v>57</v>
      </c>
      <c r="B15">
        <f>PPCL!B15</f>
        <v>159</v>
      </c>
      <c r="C15">
        <f>PPCL!C15</f>
        <v>0</v>
      </c>
      <c r="D15">
        <f>PPCL!M15</f>
        <v>159</v>
      </c>
      <c r="E15">
        <f>PPCL!N15</f>
        <v>0</v>
      </c>
      <c r="F15">
        <f t="shared" si="4"/>
        <v>159</v>
      </c>
      <c r="G15">
        <f t="shared" si="5"/>
        <v>159</v>
      </c>
      <c r="H15" s="154"/>
      <c r="I15">
        <f>BRPL_EOD!AG15+BRPL_EOD!AH15</f>
        <v>44.98</v>
      </c>
      <c r="J15">
        <f>BYPL_EOD!AG15+BYPL_EOD!AH15</f>
        <v>25.55</v>
      </c>
      <c r="K15">
        <f>MES_EOD!AG15+MES_EOD!AH15</f>
        <v>9.64</v>
      </c>
      <c r="L15">
        <f>NDMC_EOD!AG15+NDMC_EOD!AH15</f>
        <v>48.18</v>
      </c>
      <c r="M15">
        <f>TPDDL_EOD!AG15+TPDDL_EOD!AH15</f>
        <v>30.66</v>
      </c>
      <c r="N15">
        <f t="shared" si="0"/>
        <v>159.01</v>
      </c>
      <c r="O15" s="154">
        <f t="shared" si="1"/>
        <v>-9.9999999999909051E-3</v>
      </c>
      <c r="P15">
        <v>44.977171247091377</v>
      </c>
      <c r="Q15">
        <v>25.548393182818693</v>
      </c>
      <c r="R15">
        <v>9.6393937488208294</v>
      </c>
      <c r="S15">
        <v>48.176970001886673</v>
      </c>
      <c r="T15">
        <v>30.658071819382432</v>
      </c>
      <c r="U15" s="156">
        <f t="shared" si="2"/>
        <v>159</v>
      </c>
      <c r="V15" s="154">
        <f t="shared" si="3"/>
        <v>0</v>
      </c>
    </row>
    <row r="16" spans="1:22">
      <c r="A16" t="s">
        <v>58</v>
      </c>
      <c r="B16">
        <f>PPCL!B16</f>
        <v>163</v>
      </c>
      <c r="C16">
        <f>PPCL!C16</f>
        <v>0</v>
      </c>
      <c r="D16">
        <f>PPCL!M16</f>
        <v>163</v>
      </c>
      <c r="E16">
        <f>PPCL!N16</f>
        <v>0</v>
      </c>
      <c r="F16">
        <f t="shared" si="4"/>
        <v>163</v>
      </c>
      <c r="G16">
        <f t="shared" si="5"/>
        <v>163</v>
      </c>
      <c r="H16" s="154"/>
      <c r="I16">
        <f>BRPL_EOD!AG16+BRPL_EOD!AH16</f>
        <v>46.11</v>
      </c>
      <c r="J16">
        <f>BYPL_EOD!AG16+BYPL_EOD!AH16</f>
        <v>26.19</v>
      </c>
      <c r="K16">
        <f>MES_EOD!AG16+MES_EOD!AH16</f>
        <v>9.8800000000000008</v>
      </c>
      <c r="L16">
        <f>NDMC_EOD!AG16+NDMC_EOD!AH16</f>
        <v>49.39</v>
      </c>
      <c r="M16">
        <f>TPDDL_EOD!AG16+TPDDL_EOD!AH16</f>
        <v>31.43</v>
      </c>
      <c r="N16">
        <f t="shared" si="0"/>
        <v>163</v>
      </c>
      <c r="O16" s="154">
        <f t="shared" si="1"/>
        <v>0</v>
      </c>
      <c r="P16">
        <v>46.11</v>
      </c>
      <c r="Q16">
        <v>26.19</v>
      </c>
      <c r="R16">
        <v>9.8800000000000008</v>
      </c>
      <c r="S16">
        <v>49.39</v>
      </c>
      <c r="T16">
        <v>31.43</v>
      </c>
      <c r="U16" s="156">
        <f t="shared" si="2"/>
        <v>163</v>
      </c>
      <c r="V16" s="154">
        <f t="shared" si="3"/>
        <v>0</v>
      </c>
    </row>
    <row r="17" spans="1:22">
      <c r="A17" t="s">
        <v>59</v>
      </c>
      <c r="B17">
        <f>PPCL!B17</f>
        <v>161</v>
      </c>
      <c r="C17">
        <f>PPCL!C17</f>
        <v>0</v>
      </c>
      <c r="D17">
        <f>PPCL!M17</f>
        <v>161</v>
      </c>
      <c r="E17">
        <f>PPCL!N17</f>
        <v>0</v>
      </c>
      <c r="F17">
        <f t="shared" si="4"/>
        <v>161</v>
      </c>
      <c r="G17">
        <f t="shared" si="5"/>
        <v>161</v>
      </c>
      <c r="H17" s="154"/>
      <c r="I17">
        <f>BRPL_EOD!AG17+BRPL_EOD!AH17</f>
        <v>45.55</v>
      </c>
      <c r="J17">
        <f>BYPL_EOD!AG17+BYPL_EOD!AH17</f>
        <v>25.87</v>
      </c>
      <c r="K17">
        <f>MES_EOD!AG17+MES_EOD!AH17</f>
        <v>9.76</v>
      </c>
      <c r="L17">
        <f>NDMC_EOD!AG17+NDMC_EOD!AH17</f>
        <v>48.78</v>
      </c>
      <c r="M17">
        <f>TPDDL_EOD!AG17+TPDDL_EOD!AH17</f>
        <v>31.04</v>
      </c>
      <c r="N17">
        <f t="shared" si="0"/>
        <v>161</v>
      </c>
      <c r="O17" s="154">
        <f t="shared" si="1"/>
        <v>0</v>
      </c>
      <c r="P17">
        <v>45.55</v>
      </c>
      <c r="Q17">
        <v>25.87</v>
      </c>
      <c r="R17">
        <v>9.76</v>
      </c>
      <c r="S17">
        <v>48.78</v>
      </c>
      <c r="T17">
        <v>31.04</v>
      </c>
      <c r="U17" s="156">
        <f t="shared" si="2"/>
        <v>161</v>
      </c>
      <c r="V17" s="154">
        <f t="shared" si="3"/>
        <v>0</v>
      </c>
    </row>
    <row r="18" spans="1:22">
      <c r="A18" t="s">
        <v>60</v>
      </c>
      <c r="B18">
        <f>PPCL!B18</f>
        <v>161</v>
      </c>
      <c r="C18">
        <f>PPCL!C18</f>
        <v>0</v>
      </c>
      <c r="D18">
        <f>PPCL!M18</f>
        <v>161</v>
      </c>
      <c r="E18">
        <f>PPCL!N18</f>
        <v>0</v>
      </c>
      <c r="F18">
        <f t="shared" si="4"/>
        <v>161</v>
      </c>
      <c r="G18">
        <f t="shared" si="5"/>
        <v>161</v>
      </c>
      <c r="H18" s="154"/>
      <c r="I18">
        <f>BRPL_EOD!AG18+BRPL_EOD!AH18</f>
        <v>45.55</v>
      </c>
      <c r="J18">
        <f>BYPL_EOD!AG18+BYPL_EOD!AH18</f>
        <v>25.87</v>
      </c>
      <c r="K18">
        <f>MES_EOD!AG18+MES_EOD!AH18</f>
        <v>9.76</v>
      </c>
      <c r="L18">
        <f>NDMC_EOD!AG18+NDMC_EOD!AH18</f>
        <v>48.78</v>
      </c>
      <c r="M18">
        <f>TPDDL_EOD!AG18+TPDDL_EOD!AH18</f>
        <v>31.04</v>
      </c>
      <c r="N18">
        <f t="shared" si="0"/>
        <v>161</v>
      </c>
      <c r="O18" s="154">
        <f t="shared" si="1"/>
        <v>0</v>
      </c>
      <c r="P18">
        <v>45.55</v>
      </c>
      <c r="Q18">
        <v>25.87</v>
      </c>
      <c r="R18">
        <v>9.76</v>
      </c>
      <c r="S18">
        <v>48.78</v>
      </c>
      <c r="T18">
        <v>31.04</v>
      </c>
      <c r="U18" s="156">
        <f t="shared" si="2"/>
        <v>161</v>
      </c>
      <c r="V18" s="154">
        <f t="shared" si="3"/>
        <v>0</v>
      </c>
    </row>
    <row r="19" spans="1:22">
      <c r="A19" t="s">
        <v>61</v>
      </c>
      <c r="B19">
        <f>PPCL!B19</f>
        <v>161</v>
      </c>
      <c r="C19">
        <f>PPCL!C19</f>
        <v>0</v>
      </c>
      <c r="D19">
        <f>PPCL!M19</f>
        <v>161</v>
      </c>
      <c r="E19">
        <f>PPCL!N19</f>
        <v>0</v>
      </c>
      <c r="F19">
        <f t="shared" si="4"/>
        <v>161</v>
      </c>
      <c r="G19">
        <f t="shared" si="5"/>
        <v>161</v>
      </c>
      <c r="H19" s="154"/>
      <c r="I19">
        <f>BRPL_EOD!AG19+BRPL_EOD!AH19</f>
        <v>45.55</v>
      </c>
      <c r="J19">
        <f>BYPL_EOD!AG19+BYPL_EOD!AH19</f>
        <v>25.87</v>
      </c>
      <c r="K19">
        <f>MES_EOD!AG19+MES_EOD!AH19</f>
        <v>9.76</v>
      </c>
      <c r="L19">
        <f>NDMC_EOD!AG19+NDMC_EOD!AH19</f>
        <v>48.78</v>
      </c>
      <c r="M19">
        <f>TPDDL_EOD!AG19+TPDDL_EOD!AH19</f>
        <v>31.04</v>
      </c>
      <c r="N19">
        <f t="shared" si="0"/>
        <v>161</v>
      </c>
      <c r="O19" s="154">
        <f t="shared" si="1"/>
        <v>0</v>
      </c>
      <c r="P19">
        <v>45.55</v>
      </c>
      <c r="Q19">
        <v>25.87</v>
      </c>
      <c r="R19">
        <v>9.76</v>
      </c>
      <c r="S19">
        <v>48.78</v>
      </c>
      <c r="T19">
        <v>31.04</v>
      </c>
      <c r="U19" s="156">
        <f t="shared" si="2"/>
        <v>161</v>
      </c>
      <c r="V19" s="154">
        <f t="shared" si="3"/>
        <v>0</v>
      </c>
    </row>
    <row r="20" spans="1:22">
      <c r="A20" t="s">
        <v>62</v>
      </c>
      <c r="B20">
        <f>PPCL!B20</f>
        <v>161</v>
      </c>
      <c r="C20">
        <f>PPCL!C20</f>
        <v>0</v>
      </c>
      <c r="D20">
        <f>PPCL!M20</f>
        <v>161</v>
      </c>
      <c r="E20">
        <f>PPCL!N20</f>
        <v>0</v>
      </c>
      <c r="F20">
        <f t="shared" si="4"/>
        <v>161</v>
      </c>
      <c r="G20">
        <f t="shared" si="5"/>
        <v>161</v>
      </c>
      <c r="H20" s="154"/>
      <c r="I20">
        <f>BRPL_EOD!AG20+BRPL_EOD!AH20</f>
        <v>45.55</v>
      </c>
      <c r="J20">
        <f>BYPL_EOD!AG20+BYPL_EOD!AH20</f>
        <v>25.87</v>
      </c>
      <c r="K20">
        <f>MES_EOD!AG20+MES_EOD!AH20</f>
        <v>9.76</v>
      </c>
      <c r="L20">
        <f>NDMC_EOD!AG20+NDMC_EOD!AH20</f>
        <v>48.78</v>
      </c>
      <c r="M20">
        <f>TPDDL_EOD!AG20+TPDDL_EOD!AH20</f>
        <v>31.04</v>
      </c>
      <c r="N20">
        <f t="shared" si="0"/>
        <v>161</v>
      </c>
      <c r="O20" s="154">
        <f t="shared" si="1"/>
        <v>0</v>
      </c>
      <c r="P20">
        <v>45.55</v>
      </c>
      <c r="Q20">
        <v>25.87</v>
      </c>
      <c r="R20">
        <v>9.76</v>
      </c>
      <c r="S20">
        <v>48.78</v>
      </c>
      <c r="T20">
        <v>31.04</v>
      </c>
      <c r="U20" s="156">
        <f t="shared" si="2"/>
        <v>161</v>
      </c>
      <c r="V20" s="154">
        <f t="shared" si="3"/>
        <v>0</v>
      </c>
    </row>
    <row r="21" spans="1:22">
      <c r="A21" t="s">
        <v>63</v>
      </c>
      <c r="B21">
        <f>PPCL!B21</f>
        <v>159</v>
      </c>
      <c r="C21">
        <f>PPCL!C21</f>
        <v>0</v>
      </c>
      <c r="D21">
        <f>PPCL!M21</f>
        <v>159</v>
      </c>
      <c r="E21">
        <f>PPCL!N21</f>
        <v>0</v>
      </c>
      <c r="F21">
        <f t="shared" si="4"/>
        <v>159</v>
      </c>
      <c r="G21">
        <f t="shared" si="5"/>
        <v>159</v>
      </c>
      <c r="H21" s="154"/>
      <c r="I21">
        <f>BRPL_EOD!AG21+BRPL_EOD!AH21</f>
        <v>44.98</v>
      </c>
      <c r="J21">
        <f>BYPL_EOD!AG21+BYPL_EOD!AH21</f>
        <v>25.55</v>
      </c>
      <c r="K21">
        <f>MES_EOD!AG21+MES_EOD!AH21</f>
        <v>9.64</v>
      </c>
      <c r="L21">
        <f>NDMC_EOD!AG21+NDMC_EOD!AH21</f>
        <v>48.18</v>
      </c>
      <c r="M21">
        <f>TPDDL_EOD!AG21+TPDDL_EOD!AH21</f>
        <v>30.66</v>
      </c>
      <c r="N21">
        <f t="shared" si="0"/>
        <v>159.01</v>
      </c>
      <c r="O21" s="154">
        <f t="shared" si="1"/>
        <v>-9.9999999999909051E-3</v>
      </c>
      <c r="P21">
        <v>44.977171247091377</v>
      </c>
      <c r="Q21">
        <v>25.548393182818693</v>
      </c>
      <c r="R21">
        <v>9.6393937488208294</v>
      </c>
      <c r="S21">
        <v>48.176970001886673</v>
      </c>
      <c r="T21">
        <v>30.658071819382432</v>
      </c>
      <c r="U21" s="156">
        <f t="shared" si="2"/>
        <v>159</v>
      </c>
      <c r="V21" s="154">
        <f t="shared" si="3"/>
        <v>0</v>
      </c>
    </row>
    <row r="22" spans="1:22">
      <c r="A22" t="s">
        <v>64</v>
      </c>
      <c r="B22">
        <f>PPCL!B22</f>
        <v>163</v>
      </c>
      <c r="C22">
        <f>PPCL!C22</f>
        <v>0</v>
      </c>
      <c r="D22">
        <f>PPCL!M22</f>
        <v>163</v>
      </c>
      <c r="E22">
        <f>PPCL!N22</f>
        <v>0</v>
      </c>
      <c r="F22">
        <f t="shared" si="4"/>
        <v>163</v>
      </c>
      <c r="G22">
        <f t="shared" si="5"/>
        <v>163</v>
      </c>
      <c r="H22" s="154"/>
      <c r="I22">
        <f>BRPL_EOD!AG22+BRPL_EOD!AH22</f>
        <v>46.11</v>
      </c>
      <c r="J22">
        <f>BYPL_EOD!AG22+BYPL_EOD!AH22</f>
        <v>26.19</v>
      </c>
      <c r="K22">
        <f>MES_EOD!AG22+MES_EOD!AH22</f>
        <v>9.8800000000000008</v>
      </c>
      <c r="L22">
        <f>NDMC_EOD!AG22+NDMC_EOD!AH22</f>
        <v>49.39</v>
      </c>
      <c r="M22">
        <f>TPDDL_EOD!AG22+TPDDL_EOD!AH22</f>
        <v>31.43</v>
      </c>
      <c r="N22">
        <f t="shared" si="0"/>
        <v>163</v>
      </c>
      <c r="O22" s="154">
        <f t="shared" si="1"/>
        <v>0</v>
      </c>
      <c r="P22">
        <v>46.11</v>
      </c>
      <c r="Q22">
        <v>26.19</v>
      </c>
      <c r="R22">
        <v>9.8800000000000008</v>
      </c>
      <c r="S22">
        <v>49.39</v>
      </c>
      <c r="T22">
        <v>31.43</v>
      </c>
      <c r="U22" s="156">
        <f t="shared" si="2"/>
        <v>163</v>
      </c>
      <c r="V22" s="154">
        <f t="shared" si="3"/>
        <v>0</v>
      </c>
    </row>
    <row r="23" spans="1:22">
      <c r="A23" t="s">
        <v>65</v>
      </c>
      <c r="B23">
        <f>PPCL!B23</f>
        <v>161</v>
      </c>
      <c r="C23">
        <f>PPCL!C23</f>
        <v>0</v>
      </c>
      <c r="D23">
        <f>PPCL!M23</f>
        <v>161</v>
      </c>
      <c r="E23">
        <f>PPCL!N23</f>
        <v>0</v>
      </c>
      <c r="F23">
        <f t="shared" si="4"/>
        <v>161</v>
      </c>
      <c r="G23">
        <f t="shared" si="5"/>
        <v>161</v>
      </c>
      <c r="H23" s="154"/>
      <c r="I23">
        <f>BRPL_EOD!AG23+BRPL_EOD!AH23</f>
        <v>45.55</v>
      </c>
      <c r="J23">
        <f>BYPL_EOD!AG23+BYPL_EOD!AH23</f>
        <v>25.87</v>
      </c>
      <c r="K23">
        <f>MES_EOD!AG23+MES_EOD!AH23</f>
        <v>9.76</v>
      </c>
      <c r="L23">
        <f>NDMC_EOD!AG23+NDMC_EOD!AH23</f>
        <v>48.78</v>
      </c>
      <c r="M23">
        <f>TPDDL_EOD!AG23+TPDDL_EOD!AH23</f>
        <v>31.04</v>
      </c>
      <c r="N23">
        <f t="shared" si="0"/>
        <v>161</v>
      </c>
      <c r="O23" s="154">
        <f t="shared" si="1"/>
        <v>0</v>
      </c>
      <c r="P23">
        <v>45.55</v>
      </c>
      <c r="Q23">
        <v>25.87</v>
      </c>
      <c r="R23">
        <v>9.76</v>
      </c>
      <c r="S23">
        <v>48.78</v>
      </c>
      <c r="T23">
        <v>31.04</v>
      </c>
      <c r="U23" s="156">
        <f t="shared" si="2"/>
        <v>161</v>
      </c>
      <c r="V23" s="154">
        <f t="shared" si="3"/>
        <v>0</v>
      </c>
    </row>
    <row r="24" spans="1:22">
      <c r="A24" t="s">
        <v>66</v>
      </c>
      <c r="B24">
        <f>PPCL!B24</f>
        <v>161</v>
      </c>
      <c r="C24">
        <f>PPCL!C24</f>
        <v>0</v>
      </c>
      <c r="D24">
        <f>PPCL!M24</f>
        <v>161</v>
      </c>
      <c r="E24">
        <f>PPCL!N24</f>
        <v>0</v>
      </c>
      <c r="F24">
        <f t="shared" si="4"/>
        <v>161</v>
      </c>
      <c r="G24">
        <f t="shared" si="5"/>
        <v>161</v>
      </c>
      <c r="H24" s="154"/>
      <c r="I24">
        <f>BRPL_EOD!AG24+BRPL_EOD!AH24</f>
        <v>45.55</v>
      </c>
      <c r="J24">
        <f>BYPL_EOD!AG24+BYPL_EOD!AH24</f>
        <v>25.87</v>
      </c>
      <c r="K24">
        <f>MES_EOD!AG24+MES_EOD!AH24</f>
        <v>9.76</v>
      </c>
      <c r="L24">
        <f>NDMC_EOD!AG24+NDMC_EOD!AH24</f>
        <v>48.78</v>
      </c>
      <c r="M24">
        <f>TPDDL_EOD!AG24+TPDDL_EOD!AH24</f>
        <v>31.04</v>
      </c>
      <c r="N24">
        <f t="shared" si="0"/>
        <v>161</v>
      </c>
      <c r="O24" s="154">
        <f t="shared" si="1"/>
        <v>0</v>
      </c>
      <c r="P24">
        <v>45.55</v>
      </c>
      <c r="Q24">
        <v>25.87</v>
      </c>
      <c r="R24">
        <v>9.76</v>
      </c>
      <c r="S24">
        <v>48.78</v>
      </c>
      <c r="T24">
        <v>31.04</v>
      </c>
      <c r="U24" s="156">
        <f t="shared" si="2"/>
        <v>161</v>
      </c>
      <c r="V24" s="154">
        <f t="shared" si="3"/>
        <v>0</v>
      </c>
    </row>
    <row r="25" spans="1:22">
      <c r="A25" t="s">
        <v>67</v>
      </c>
      <c r="B25">
        <f>PPCL!B25</f>
        <v>161</v>
      </c>
      <c r="C25">
        <f>PPCL!C25</f>
        <v>0</v>
      </c>
      <c r="D25">
        <f>PPCL!M25</f>
        <v>161</v>
      </c>
      <c r="E25">
        <f>PPCL!N25</f>
        <v>0</v>
      </c>
      <c r="F25">
        <f t="shared" si="4"/>
        <v>161</v>
      </c>
      <c r="G25">
        <f t="shared" si="5"/>
        <v>161</v>
      </c>
      <c r="H25" s="154"/>
      <c r="I25">
        <f>BRPL_EOD!AG25+BRPL_EOD!AH25</f>
        <v>45.55</v>
      </c>
      <c r="J25">
        <f>BYPL_EOD!AG25+BYPL_EOD!AH25</f>
        <v>25.87</v>
      </c>
      <c r="K25">
        <f>MES_EOD!AG25+MES_EOD!AH25</f>
        <v>9.76</v>
      </c>
      <c r="L25">
        <f>NDMC_EOD!AG25+NDMC_EOD!AH25</f>
        <v>48.78</v>
      </c>
      <c r="M25">
        <f>TPDDL_EOD!AG25+TPDDL_EOD!AH25</f>
        <v>31.04</v>
      </c>
      <c r="N25">
        <f t="shared" si="0"/>
        <v>161</v>
      </c>
      <c r="O25" s="154">
        <f t="shared" si="1"/>
        <v>0</v>
      </c>
      <c r="P25">
        <v>45.55</v>
      </c>
      <c r="Q25">
        <v>25.87</v>
      </c>
      <c r="R25">
        <v>9.76</v>
      </c>
      <c r="S25">
        <v>48.78</v>
      </c>
      <c r="T25">
        <v>31.04</v>
      </c>
      <c r="U25" s="156">
        <f t="shared" si="2"/>
        <v>161</v>
      </c>
      <c r="V25" s="154">
        <f t="shared" si="3"/>
        <v>0</v>
      </c>
    </row>
    <row r="26" spans="1:22">
      <c r="A26" t="s">
        <v>68</v>
      </c>
      <c r="B26">
        <f>PPCL!B26</f>
        <v>161</v>
      </c>
      <c r="C26">
        <f>PPCL!C26</f>
        <v>0</v>
      </c>
      <c r="D26">
        <f>PPCL!M26</f>
        <v>161</v>
      </c>
      <c r="E26">
        <f>PPCL!N26</f>
        <v>0</v>
      </c>
      <c r="F26">
        <f t="shared" si="4"/>
        <v>161</v>
      </c>
      <c r="G26">
        <f t="shared" si="5"/>
        <v>161</v>
      </c>
      <c r="H26" s="154"/>
      <c r="I26">
        <f>BRPL_EOD!AG26+BRPL_EOD!AH26</f>
        <v>45.55</v>
      </c>
      <c r="J26">
        <f>BYPL_EOD!AG26+BYPL_EOD!AH26</f>
        <v>25.87</v>
      </c>
      <c r="K26">
        <f>MES_EOD!AG26+MES_EOD!AH26</f>
        <v>9.76</v>
      </c>
      <c r="L26">
        <f>NDMC_EOD!AG26+NDMC_EOD!AH26</f>
        <v>48.78</v>
      </c>
      <c r="M26">
        <f>TPDDL_EOD!AG26+TPDDL_EOD!AH26</f>
        <v>31.04</v>
      </c>
      <c r="N26">
        <f t="shared" si="0"/>
        <v>161</v>
      </c>
      <c r="O26" s="154">
        <f t="shared" si="1"/>
        <v>0</v>
      </c>
      <c r="P26">
        <v>45.55</v>
      </c>
      <c r="Q26">
        <v>25.87</v>
      </c>
      <c r="R26">
        <v>9.76</v>
      </c>
      <c r="S26">
        <v>48.78</v>
      </c>
      <c r="T26">
        <v>31.04</v>
      </c>
      <c r="U26" s="156">
        <f t="shared" si="2"/>
        <v>161</v>
      </c>
      <c r="V26" s="154">
        <f t="shared" si="3"/>
        <v>0</v>
      </c>
    </row>
    <row r="27" spans="1:22">
      <c r="A27" t="s">
        <v>69</v>
      </c>
      <c r="B27">
        <f>PPCL!B27</f>
        <v>159</v>
      </c>
      <c r="C27">
        <f>PPCL!C27</f>
        <v>0</v>
      </c>
      <c r="D27">
        <f>PPCL!M27</f>
        <v>159</v>
      </c>
      <c r="E27">
        <f>PPCL!N27</f>
        <v>0</v>
      </c>
      <c r="F27">
        <f t="shared" si="4"/>
        <v>159</v>
      </c>
      <c r="G27">
        <f t="shared" si="5"/>
        <v>159</v>
      </c>
      <c r="H27" s="154"/>
      <c r="I27">
        <f>BRPL_EOD!AG27+BRPL_EOD!AH27</f>
        <v>44.98</v>
      </c>
      <c r="J27">
        <f>BYPL_EOD!AG27+BYPL_EOD!AH27</f>
        <v>25.55</v>
      </c>
      <c r="K27">
        <f>MES_EOD!AG27+MES_EOD!AH27</f>
        <v>9.64</v>
      </c>
      <c r="L27">
        <f>NDMC_EOD!AG27+NDMC_EOD!AH27</f>
        <v>48.18</v>
      </c>
      <c r="M27">
        <f>TPDDL_EOD!AG27+TPDDL_EOD!AH27</f>
        <v>30.66</v>
      </c>
      <c r="N27">
        <f t="shared" si="0"/>
        <v>159.01</v>
      </c>
      <c r="O27" s="154">
        <f t="shared" si="1"/>
        <v>-9.9999999999909051E-3</v>
      </c>
      <c r="P27">
        <v>44.977171247091377</v>
      </c>
      <c r="Q27">
        <v>25.548393182818693</v>
      </c>
      <c r="R27">
        <v>9.6393937488208294</v>
      </c>
      <c r="S27">
        <v>48.176970001886673</v>
      </c>
      <c r="T27">
        <v>30.658071819382432</v>
      </c>
      <c r="U27" s="156">
        <f t="shared" si="2"/>
        <v>159</v>
      </c>
      <c r="V27" s="154">
        <f t="shared" si="3"/>
        <v>0</v>
      </c>
    </row>
    <row r="28" spans="1:22">
      <c r="A28" t="s">
        <v>70</v>
      </c>
      <c r="B28">
        <f>PPCL!B28</f>
        <v>163</v>
      </c>
      <c r="C28">
        <f>PPCL!C28</f>
        <v>0</v>
      </c>
      <c r="D28">
        <f>PPCL!M28</f>
        <v>163</v>
      </c>
      <c r="E28">
        <f>PPCL!N28</f>
        <v>0</v>
      </c>
      <c r="F28">
        <f t="shared" si="4"/>
        <v>163</v>
      </c>
      <c r="G28">
        <f t="shared" si="5"/>
        <v>163</v>
      </c>
      <c r="H28" s="154"/>
      <c r="I28">
        <f>BRPL_EOD!AG28+BRPL_EOD!AH28</f>
        <v>46.11</v>
      </c>
      <c r="J28">
        <f>BYPL_EOD!AG28+BYPL_EOD!AH28</f>
        <v>26.19</v>
      </c>
      <c r="K28">
        <f>MES_EOD!AG28+MES_EOD!AH28</f>
        <v>9.8800000000000008</v>
      </c>
      <c r="L28">
        <f>NDMC_EOD!AG28+NDMC_EOD!AH28</f>
        <v>49.39</v>
      </c>
      <c r="M28">
        <f>TPDDL_EOD!AG28+TPDDL_EOD!AH28</f>
        <v>31.43</v>
      </c>
      <c r="N28">
        <f t="shared" si="0"/>
        <v>163</v>
      </c>
      <c r="O28" s="154">
        <f t="shared" si="1"/>
        <v>0</v>
      </c>
      <c r="P28">
        <v>46.11</v>
      </c>
      <c r="Q28">
        <v>26.19</v>
      </c>
      <c r="R28">
        <v>9.8800000000000008</v>
      </c>
      <c r="S28">
        <v>49.39</v>
      </c>
      <c r="T28">
        <v>31.43</v>
      </c>
      <c r="U28" s="156">
        <f t="shared" si="2"/>
        <v>163</v>
      </c>
      <c r="V28" s="154">
        <f t="shared" si="3"/>
        <v>0</v>
      </c>
    </row>
    <row r="29" spans="1:22">
      <c r="A29" t="s">
        <v>71</v>
      </c>
      <c r="B29">
        <f>PPCL!B29</f>
        <v>161</v>
      </c>
      <c r="C29">
        <f>PPCL!C29</f>
        <v>0</v>
      </c>
      <c r="D29">
        <f>PPCL!M29</f>
        <v>161</v>
      </c>
      <c r="E29">
        <f>PPCL!N29</f>
        <v>0</v>
      </c>
      <c r="F29">
        <f t="shared" si="4"/>
        <v>161</v>
      </c>
      <c r="G29">
        <f t="shared" si="5"/>
        <v>161</v>
      </c>
      <c r="H29" s="154"/>
      <c r="I29">
        <f>BRPL_EOD!AG29+BRPL_EOD!AH29</f>
        <v>45.55</v>
      </c>
      <c r="J29">
        <f>BYPL_EOD!AG29+BYPL_EOD!AH29</f>
        <v>25.87</v>
      </c>
      <c r="K29">
        <f>MES_EOD!AG29+MES_EOD!AH29</f>
        <v>9.76</v>
      </c>
      <c r="L29">
        <f>NDMC_EOD!AG29+NDMC_EOD!AH29</f>
        <v>48.78</v>
      </c>
      <c r="M29">
        <f>TPDDL_EOD!AG29+TPDDL_EOD!AH29</f>
        <v>31.04</v>
      </c>
      <c r="N29">
        <f t="shared" si="0"/>
        <v>161</v>
      </c>
      <c r="O29" s="154">
        <f t="shared" si="1"/>
        <v>0</v>
      </c>
      <c r="P29">
        <v>45.55</v>
      </c>
      <c r="Q29">
        <v>25.87</v>
      </c>
      <c r="R29">
        <v>9.76</v>
      </c>
      <c r="S29">
        <v>48.78</v>
      </c>
      <c r="T29">
        <v>31.04</v>
      </c>
      <c r="U29" s="156">
        <f t="shared" si="2"/>
        <v>161</v>
      </c>
      <c r="V29" s="154">
        <f t="shared" si="3"/>
        <v>0</v>
      </c>
    </row>
    <row r="30" spans="1:22">
      <c r="A30" t="s">
        <v>72</v>
      </c>
      <c r="B30">
        <f>PPCL!B30</f>
        <v>161</v>
      </c>
      <c r="C30">
        <f>PPCL!C30</f>
        <v>0</v>
      </c>
      <c r="D30">
        <f>PPCL!M30</f>
        <v>161</v>
      </c>
      <c r="E30">
        <f>PPCL!N30</f>
        <v>0</v>
      </c>
      <c r="F30">
        <f t="shared" si="4"/>
        <v>161</v>
      </c>
      <c r="G30">
        <f t="shared" si="5"/>
        <v>161</v>
      </c>
      <c r="H30" s="154"/>
      <c r="I30">
        <f>BRPL_EOD!AG30+BRPL_EOD!AH30</f>
        <v>45.55</v>
      </c>
      <c r="J30">
        <f>BYPL_EOD!AG30+BYPL_EOD!AH30</f>
        <v>25.87</v>
      </c>
      <c r="K30">
        <f>MES_EOD!AG30+MES_EOD!AH30</f>
        <v>9.76</v>
      </c>
      <c r="L30">
        <f>NDMC_EOD!AG30+NDMC_EOD!AH30</f>
        <v>48.78</v>
      </c>
      <c r="M30">
        <f>TPDDL_EOD!AG30+TPDDL_EOD!AH30</f>
        <v>31.04</v>
      </c>
      <c r="N30">
        <f t="shared" si="0"/>
        <v>161</v>
      </c>
      <c r="O30" s="154">
        <f t="shared" si="1"/>
        <v>0</v>
      </c>
      <c r="P30">
        <v>45.55</v>
      </c>
      <c r="Q30">
        <v>25.87</v>
      </c>
      <c r="R30">
        <v>9.76</v>
      </c>
      <c r="S30">
        <v>48.78</v>
      </c>
      <c r="T30">
        <v>31.04</v>
      </c>
      <c r="U30" s="156">
        <f t="shared" si="2"/>
        <v>161</v>
      </c>
      <c r="V30" s="154">
        <f t="shared" si="3"/>
        <v>0</v>
      </c>
    </row>
    <row r="31" spans="1:22">
      <c r="A31" t="s">
        <v>73</v>
      </c>
      <c r="B31">
        <f>PPCL!B31</f>
        <v>161</v>
      </c>
      <c r="C31">
        <f>PPCL!C31</f>
        <v>0</v>
      </c>
      <c r="D31">
        <f>PPCL!M31</f>
        <v>161</v>
      </c>
      <c r="E31">
        <f>PPCL!N31</f>
        <v>0</v>
      </c>
      <c r="F31">
        <f t="shared" si="4"/>
        <v>161</v>
      </c>
      <c r="G31">
        <f t="shared" si="5"/>
        <v>161</v>
      </c>
      <c r="H31" s="154"/>
      <c r="I31">
        <f>BRPL_EOD!AG31+BRPL_EOD!AH31</f>
        <v>45.55</v>
      </c>
      <c r="J31">
        <f>BYPL_EOD!AG31+BYPL_EOD!AH31</f>
        <v>25.87</v>
      </c>
      <c r="K31">
        <f>MES_EOD!AG31+MES_EOD!AH31</f>
        <v>9.76</v>
      </c>
      <c r="L31">
        <f>NDMC_EOD!AG31+NDMC_EOD!AH31</f>
        <v>48.78</v>
      </c>
      <c r="M31">
        <f>TPDDL_EOD!AG31+TPDDL_EOD!AH31</f>
        <v>31.04</v>
      </c>
      <c r="N31">
        <f t="shared" si="0"/>
        <v>161</v>
      </c>
      <c r="O31" s="154">
        <f t="shared" si="1"/>
        <v>0</v>
      </c>
      <c r="P31">
        <v>45.55</v>
      </c>
      <c r="Q31">
        <v>25.87</v>
      </c>
      <c r="R31">
        <v>9.76</v>
      </c>
      <c r="S31">
        <v>48.78</v>
      </c>
      <c r="T31">
        <v>31.04</v>
      </c>
      <c r="U31" s="156">
        <f t="shared" si="2"/>
        <v>161</v>
      </c>
      <c r="V31" s="154">
        <f t="shared" si="3"/>
        <v>0</v>
      </c>
    </row>
    <row r="32" spans="1:22">
      <c r="A32" t="s">
        <v>74</v>
      </c>
      <c r="B32">
        <f>PPCL!B32</f>
        <v>161</v>
      </c>
      <c r="C32">
        <f>PPCL!C32</f>
        <v>0</v>
      </c>
      <c r="D32">
        <f>PPCL!M32</f>
        <v>161</v>
      </c>
      <c r="E32">
        <f>PPCL!N32</f>
        <v>0</v>
      </c>
      <c r="F32">
        <f t="shared" si="4"/>
        <v>161</v>
      </c>
      <c r="G32">
        <f t="shared" si="5"/>
        <v>161</v>
      </c>
      <c r="H32" s="154"/>
      <c r="I32">
        <f>BRPL_EOD!AG32+BRPL_EOD!AH32</f>
        <v>45.55</v>
      </c>
      <c r="J32">
        <f>BYPL_EOD!AG32+BYPL_EOD!AH32</f>
        <v>25.87</v>
      </c>
      <c r="K32">
        <f>MES_EOD!AG32+MES_EOD!AH32</f>
        <v>9.76</v>
      </c>
      <c r="L32">
        <f>NDMC_EOD!AG32+NDMC_EOD!AH32</f>
        <v>48.78</v>
      </c>
      <c r="M32">
        <f>TPDDL_EOD!AG32+TPDDL_EOD!AH32</f>
        <v>31.04</v>
      </c>
      <c r="N32">
        <f t="shared" si="0"/>
        <v>161</v>
      </c>
      <c r="O32" s="154">
        <f t="shared" si="1"/>
        <v>0</v>
      </c>
      <c r="P32">
        <v>45.55</v>
      </c>
      <c r="Q32">
        <v>25.87</v>
      </c>
      <c r="R32">
        <v>9.76</v>
      </c>
      <c r="S32">
        <v>48.78</v>
      </c>
      <c r="T32">
        <v>31.04</v>
      </c>
      <c r="U32" s="156">
        <f t="shared" si="2"/>
        <v>161</v>
      </c>
      <c r="V32" s="154">
        <f t="shared" si="3"/>
        <v>0</v>
      </c>
    </row>
    <row r="33" spans="1:22">
      <c r="A33" t="s">
        <v>75</v>
      </c>
      <c r="B33">
        <f>PPCL!B33</f>
        <v>159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159</v>
      </c>
      <c r="G33">
        <f t="shared" si="5"/>
        <v>159</v>
      </c>
      <c r="H33" s="154"/>
      <c r="I33">
        <f>BRPL_EOD!AG33+BRPL_EOD!AH33</f>
        <v>44.98</v>
      </c>
      <c r="J33">
        <f>BYPL_EOD!AG33+BYPL_EOD!AH33</f>
        <v>25.55</v>
      </c>
      <c r="K33">
        <f>MES_EOD!AG33+MES_EOD!AH33</f>
        <v>9.64</v>
      </c>
      <c r="L33">
        <f>NDMC_EOD!AG33+NDMC_EOD!AH33</f>
        <v>48.18</v>
      </c>
      <c r="M33">
        <f>TPDDL_EOD!AG33+TPDDL_EOD!AH33</f>
        <v>30.66</v>
      </c>
      <c r="N33">
        <f t="shared" si="0"/>
        <v>159.01</v>
      </c>
      <c r="O33" s="154">
        <f t="shared" si="1"/>
        <v>-9.9999999999909051E-3</v>
      </c>
      <c r="P33">
        <v>44.977171247091377</v>
      </c>
      <c r="Q33">
        <v>25.548393182818693</v>
      </c>
      <c r="R33">
        <v>9.6393937488208294</v>
      </c>
      <c r="S33">
        <v>48.176970001886673</v>
      </c>
      <c r="T33">
        <v>30.658071819382432</v>
      </c>
      <c r="U33" s="156">
        <f t="shared" si="2"/>
        <v>159</v>
      </c>
      <c r="V33" s="154">
        <f t="shared" si="3"/>
        <v>0</v>
      </c>
    </row>
    <row r="34" spans="1:22">
      <c r="A34" t="s">
        <v>76</v>
      </c>
      <c r="B34">
        <f>PPCL!B34</f>
        <v>163</v>
      </c>
      <c r="C34">
        <f>PPCL!C34</f>
        <v>0</v>
      </c>
      <c r="D34">
        <f>PPCL!M34</f>
        <v>163</v>
      </c>
      <c r="E34">
        <f>PPCL!N34</f>
        <v>0</v>
      </c>
      <c r="F34">
        <f t="shared" si="4"/>
        <v>163</v>
      </c>
      <c r="G34">
        <f t="shared" si="5"/>
        <v>163</v>
      </c>
      <c r="H34" s="154"/>
      <c r="I34">
        <f>BRPL_EOD!AG34+BRPL_EOD!AH34</f>
        <v>46.11</v>
      </c>
      <c r="J34">
        <f>BYPL_EOD!AG34+BYPL_EOD!AH34</f>
        <v>26.19</v>
      </c>
      <c r="K34">
        <f>MES_EOD!AG34+MES_EOD!AH34</f>
        <v>9.8800000000000008</v>
      </c>
      <c r="L34">
        <f>NDMC_EOD!AG34+NDMC_EOD!AH34</f>
        <v>49.39</v>
      </c>
      <c r="M34">
        <f>TPDDL_EOD!AG34+TPDDL_EOD!AH34</f>
        <v>31.43</v>
      </c>
      <c r="N34">
        <f t="shared" si="0"/>
        <v>163</v>
      </c>
      <c r="O34" s="154">
        <f t="shared" si="1"/>
        <v>0</v>
      </c>
      <c r="P34">
        <v>46.11</v>
      </c>
      <c r="Q34">
        <v>26.19</v>
      </c>
      <c r="R34">
        <v>9.8800000000000008</v>
      </c>
      <c r="S34">
        <v>49.39</v>
      </c>
      <c r="T34">
        <v>31.43</v>
      </c>
      <c r="U34" s="156">
        <f t="shared" si="2"/>
        <v>163</v>
      </c>
      <c r="V34" s="154">
        <f t="shared" si="3"/>
        <v>0</v>
      </c>
    </row>
    <row r="35" spans="1:22">
      <c r="A35" t="s">
        <v>77</v>
      </c>
      <c r="B35">
        <f>PPCL!B35</f>
        <v>161</v>
      </c>
      <c r="C35">
        <f>PPCL!C35</f>
        <v>0</v>
      </c>
      <c r="D35">
        <f>PPCL!M35</f>
        <v>161</v>
      </c>
      <c r="E35">
        <f>PPCL!N35</f>
        <v>0</v>
      </c>
      <c r="F35">
        <f t="shared" si="4"/>
        <v>161</v>
      </c>
      <c r="G35">
        <f t="shared" si="5"/>
        <v>161</v>
      </c>
      <c r="H35" s="154"/>
      <c r="I35">
        <f>BRPL_EOD!AG35+BRPL_EOD!AH35</f>
        <v>45.55</v>
      </c>
      <c r="J35">
        <f>BYPL_EOD!AG35+BYPL_EOD!AH35</f>
        <v>25.87</v>
      </c>
      <c r="K35">
        <f>MES_EOD!AG35+MES_EOD!AH35</f>
        <v>9.76</v>
      </c>
      <c r="L35">
        <f>NDMC_EOD!AG35+NDMC_EOD!AH35</f>
        <v>48.78</v>
      </c>
      <c r="M35">
        <f>TPDDL_EOD!AG35+TPDDL_EOD!AH35</f>
        <v>31.04</v>
      </c>
      <c r="N35">
        <f t="shared" si="0"/>
        <v>161</v>
      </c>
      <c r="O35" s="154">
        <f t="shared" si="1"/>
        <v>0</v>
      </c>
      <c r="P35">
        <v>45.55</v>
      </c>
      <c r="Q35">
        <v>25.87</v>
      </c>
      <c r="R35">
        <v>9.76</v>
      </c>
      <c r="S35">
        <v>48.78</v>
      </c>
      <c r="T35">
        <v>31.04</v>
      </c>
      <c r="U35" s="156">
        <f t="shared" si="2"/>
        <v>161</v>
      </c>
      <c r="V35" s="154">
        <f t="shared" si="3"/>
        <v>0</v>
      </c>
    </row>
    <row r="36" spans="1:22">
      <c r="A36" t="s">
        <v>78</v>
      </c>
      <c r="B36">
        <f>PPCL!B36</f>
        <v>161</v>
      </c>
      <c r="C36">
        <f>PPCL!C36</f>
        <v>0</v>
      </c>
      <c r="D36">
        <f>PPCL!M36</f>
        <v>161</v>
      </c>
      <c r="E36">
        <f>PPCL!N36</f>
        <v>0</v>
      </c>
      <c r="F36">
        <f t="shared" si="4"/>
        <v>161</v>
      </c>
      <c r="G36">
        <f t="shared" si="5"/>
        <v>161</v>
      </c>
      <c r="H36" s="154"/>
      <c r="I36">
        <f>BRPL_EOD!AG36+BRPL_EOD!AH36</f>
        <v>45.55</v>
      </c>
      <c r="J36">
        <f>BYPL_EOD!AG36+BYPL_EOD!AH36</f>
        <v>25.87</v>
      </c>
      <c r="K36">
        <f>MES_EOD!AG36+MES_EOD!AH36</f>
        <v>9.76</v>
      </c>
      <c r="L36">
        <f>NDMC_EOD!AG36+NDMC_EOD!AH36</f>
        <v>48.78</v>
      </c>
      <c r="M36">
        <f>TPDDL_EOD!AG36+TPDDL_EOD!AH36</f>
        <v>31.04</v>
      </c>
      <c r="N36">
        <f t="shared" si="0"/>
        <v>161</v>
      </c>
      <c r="O36" s="154">
        <f t="shared" si="1"/>
        <v>0</v>
      </c>
      <c r="P36">
        <v>45.55</v>
      </c>
      <c r="Q36">
        <v>25.87</v>
      </c>
      <c r="R36">
        <v>9.76</v>
      </c>
      <c r="S36">
        <v>48.78</v>
      </c>
      <c r="T36">
        <v>31.04</v>
      </c>
      <c r="U36" s="156">
        <f t="shared" si="2"/>
        <v>161</v>
      </c>
      <c r="V36" s="154">
        <f t="shared" si="3"/>
        <v>0</v>
      </c>
    </row>
    <row r="37" spans="1:22">
      <c r="A37" t="s">
        <v>79</v>
      </c>
      <c r="B37">
        <f>PPCL!B37</f>
        <v>161</v>
      </c>
      <c r="C37">
        <f>PPCL!C37</f>
        <v>0</v>
      </c>
      <c r="D37">
        <f>PPCL!M37</f>
        <v>161</v>
      </c>
      <c r="E37">
        <f>PPCL!N37</f>
        <v>0</v>
      </c>
      <c r="F37">
        <f t="shared" si="4"/>
        <v>161</v>
      </c>
      <c r="G37">
        <f t="shared" si="5"/>
        <v>161</v>
      </c>
      <c r="H37" s="154"/>
      <c r="I37">
        <f>BRPL_EOD!AG37+BRPL_EOD!AH37</f>
        <v>45.55</v>
      </c>
      <c r="J37">
        <f>BYPL_EOD!AG37+BYPL_EOD!AH37</f>
        <v>25.87</v>
      </c>
      <c r="K37">
        <f>MES_EOD!AG37+MES_EOD!AH37</f>
        <v>9.76</v>
      </c>
      <c r="L37">
        <f>NDMC_EOD!AG37+NDMC_EOD!AH37</f>
        <v>48.78</v>
      </c>
      <c r="M37">
        <f>TPDDL_EOD!AG37+TPDDL_EOD!AH37</f>
        <v>31.04</v>
      </c>
      <c r="N37">
        <f t="shared" si="0"/>
        <v>161</v>
      </c>
      <c r="O37" s="154">
        <f t="shared" si="1"/>
        <v>0</v>
      </c>
      <c r="P37">
        <v>45.55</v>
      </c>
      <c r="Q37">
        <v>25.87</v>
      </c>
      <c r="R37">
        <v>9.76</v>
      </c>
      <c r="S37">
        <v>48.78</v>
      </c>
      <c r="T37">
        <v>31.04</v>
      </c>
      <c r="U37" s="156">
        <f t="shared" si="2"/>
        <v>161</v>
      </c>
      <c r="V37" s="154">
        <f t="shared" si="3"/>
        <v>0</v>
      </c>
    </row>
    <row r="38" spans="1:22">
      <c r="A38" t="s">
        <v>80</v>
      </c>
      <c r="B38">
        <f>PPCL!B38</f>
        <v>161</v>
      </c>
      <c r="C38">
        <f>PPCL!C38</f>
        <v>0</v>
      </c>
      <c r="D38">
        <f>PPCL!M38</f>
        <v>161</v>
      </c>
      <c r="E38">
        <f>PPCL!N38</f>
        <v>0</v>
      </c>
      <c r="F38">
        <f t="shared" si="4"/>
        <v>161</v>
      </c>
      <c r="G38">
        <f t="shared" si="5"/>
        <v>161</v>
      </c>
      <c r="H38" s="154"/>
      <c r="I38">
        <f>BRPL_EOD!AG38+BRPL_EOD!AH38</f>
        <v>45.55</v>
      </c>
      <c r="J38">
        <f>BYPL_EOD!AG38+BYPL_EOD!AH38</f>
        <v>25.87</v>
      </c>
      <c r="K38">
        <f>MES_EOD!AG38+MES_EOD!AH38</f>
        <v>9.76</v>
      </c>
      <c r="L38">
        <f>NDMC_EOD!AG38+NDMC_EOD!AH38</f>
        <v>48.78</v>
      </c>
      <c r="M38">
        <f>TPDDL_EOD!AG38+TPDDL_EOD!AH38</f>
        <v>31.04</v>
      </c>
      <c r="N38">
        <f t="shared" si="0"/>
        <v>161</v>
      </c>
      <c r="O38" s="154">
        <f t="shared" si="1"/>
        <v>0</v>
      </c>
      <c r="P38">
        <v>45.55</v>
      </c>
      <c r="Q38">
        <v>25.87</v>
      </c>
      <c r="R38">
        <v>9.76</v>
      </c>
      <c r="S38">
        <v>48.78</v>
      </c>
      <c r="T38">
        <v>31.04</v>
      </c>
      <c r="U38" s="156">
        <f t="shared" si="2"/>
        <v>161</v>
      </c>
      <c r="V38" s="154">
        <f t="shared" si="3"/>
        <v>0</v>
      </c>
    </row>
    <row r="39" spans="1:22">
      <c r="A39" t="s">
        <v>81</v>
      </c>
      <c r="B39">
        <f>PPCL!B39</f>
        <v>159</v>
      </c>
      <c r="C39">
        <f>PPCL!C39</f>
        <v>0</v>
      </c>
      <c r="D39">
        <f>PPCL!M39</f>
        <v>159</v>
      </c>
      <c r="E39">
        <f>PPCL!N39</f>
        <v>0</v>
      </c>
      <c r="F39">
        <f t="shared" si="4"/>
        <v>159</v>
      </c>
      <c r="G39">
        <f t="shared" si="5"/>
        <v>159</v>
      </c>
      <c r="H39" s="154"/>
      <c r="I39">
        <f>BRPL_EOD!AG39+BRPL_EOD!AH39</f>
        <v>44.98</v>
      </c>
      <c r="J39">
        <f>BYPL_EOD!AG39+BYPL_EOD!AH39</f>
        <v>25.55</v>
      </c>
      <c r="K39">
        <f>MES_EOD!AG39+MES_EOD!AH39</f>
        <v>9.64</v>
      </c>
      <c r="L39">
        <f>NDMC_EOD!AG39+NDMC_EOD!AH39</f>
        <v>48.18</v>
      </c>
      <c r="M39">
        <f>TPDDL_EOD!AG39+TPDDL_EOD!AH39</f>
        <v>30.66</v>
      </c>
      <c r="N39">
        <f t="shared" si="0"/>
        <v>159.01</v>
      </c>
      <c r="O39" s="154">
        <f t="shared" si="1"/>
        <v>-9.9999999999909051E-3</v>
      </c>
      <c r="P39">
        <v>44.977171247091377</v>
      </c>
      <c r="Q39">
        <v>25.548393182818693</v>
      </c>
      <c r="R39">
        <v>9.6393937488208294</v>
      </c>
      <c r="S39">
        <v>48.176970001886673</v>
      </c>
      <c r="T39">
        <v>30.658071819382432</v>
      </c>
      <c r="U39" s="156">
        <f t="shared" si="2"/>
        <v>159</v>
      </c>
      <c r="V39" s="154">
        <f t="shared" si="3"/>
        <v>0</v>
      </c>
    </row>
    <row r="40" spans="1:22">
      <c r="A40" t="s">
        <v>82</v>
      </c>
      <c r="B40">
        <f>PPCL!B40</f>
        <v>163</v>
      </c>
      <c r="C40">
        <f>PPCL!C40</f>
        <v>0</v>
      </c>
      <c r="D40">
        <f>PPCL!M40</f>
        <v>163</v>
      </c>
      <c r="E40">
        <f>PPCL!N40</f>
        <v>0</v>
      </c>
      <c r="F40">
        <f t="shared" si="4"/>
        <v>163</v>
      </c>
      <c r="G40">
        <f t="shared" si="5"/>
        <v>163</v>
      </c>
      <c r="H40" s="154"/>
      <c r="I40">
        <f>BRPL_EOD!AG40+BRPL_EOD!AH40</f>
        <v>46.11</v>
      </c>
      <c r="J40">
        <f>BYPL_EOD!AG40+BYPL_EOD!AH40</f>
        <v>26.19</v>
      </c>
      <c r="K40">
        <f>MES_EOD!AG40+MES_EOD!AH40</f>
        <v>9.8800000000000008</v>
      </c>
      <c r="L40">
        <f>NDMC_EOD!AG40+NDMC_EOD!AH40</f>
        <v>49.39</v>
      </c>
      <c r="M40">
        <f>TPDDL_EOD!AG40+TPDDL_EOD!AH40</f>
        <v>31.43</v>
      </c>
      <c r="N40">
        <f t="shared" si="0"/>
        <v>163</v>
      </c>
      <c r="O40" s="154">
        <f t="shared" si="1"/>
        <v>0</v>
      </c>
      <c r="P40">
        <v>46.11</v>
      </c>
      <c r="Q40">
        <v>26.19</v>
      </c>
      <c r="R40">
        <v>9.8800000000000008</v>
      </c>
      <c r="S40">
        <v>49.39</v>
      </c>
      <c r="T40">
        <v>31.43</v>
      </c>
      <c r="U40" s="156">
        <f t="shared" si="2"/>
        <v>163</v>
      </c>
      <c r="V40" s="154">
        <f t="shared" si="3"/>
        <v>0</v>
      </c>
    </row>
    <row r="41" spans="1:22">
      <c r="A41" t="s">
        <v>83</v>
      </c>
      <c r="B41">
        <f>PPCL!B41</f>
        <v>161</v>
      </c>
      <c r="C41">
        <f>PPCL!C41</f>
        <v>0</v>
      </c>
      <c r="D41">
        <f>PPCL!M41</f>
        <v>161</v>
      </c>
      <c r="E41">
        <f>PPCL!N41</f>
        <v>0</v>
      </c>
      <c r="F41">
        <f t="shared" si="4"/>
        <v>161</v>
      </c>
      <c r="G41">
        <f t="shared" si="5"/>
        <v>161</v>
      </c>
      <c r="H41" s="154"/>
      <c r="I41">
        <f>BRPL_EOD!AG41+BRPL_EOD!AH41</f>
        <v>45.55</v>
      </c>
      <c r="J41">
        <f>BYPL_EOD!AG41+BYPL_EOD!AH41</f>
        <v>25.87</v>
      </c>
      <c r="K41">
        <f>MES_EOD!AG41+MES_EOD!AH41</f>
        <v>9.76</v>
      </c>
      <c r="L41">
        <f>NDMC_EOD!AG41+NDMC_EOD!AH41</f>
        <v>48.78</v>
      </c>
      <c r="M41">
        <f>TPDDL_EOD!AG41+TPDDL_EOD!AH41</f>
        <v>31.04</v>
      </c>
      <c r="N41">
        <f t="shared" si="0"/>
        <v>161</v>
      </c>
      <c r="O41" s="154">
        <f t="shared" si="1"/>
        <v>0</v>
      </c>
      <c r="P41">
        <v>45.55</v>
      </c>
      <c r="Q41">
        <v>25.87</v>
      </c>
      <c r="R41">
        <v>9.76</v>
      </c>
      <c r="S41">
        <v>48.78</v>
      </c>
      <c r="T41">
        <v>31.04</v>
      </c>
      <c r="U41" s="156">
        <f t="shared" si="2"/>
        <v>161</v>
      </c>
      <c r="V41" s="154">
        <f t="shared" si="3"/>
        <v>0</v>
      </c>
    </row>
    <row r="42" spans="1:22">
      <c r="A42" t="s">
        <v>84</v>
      </c>
      <c r="B42">
        <f>PPCL!B42</f>
        <v>161</v>
      </c>
      <c r="C42">
        <f>PPCL!C42</f>
        <v>0</v>
      </c>
      <c r="D42">
        <f>PPCL!M42</f>
        <v>161</v>
      </c>
      <c r="E42">
        <f>PPCL!N42</f>
        <v>0</v>
      </c>
      <c r="F42">
        <f t="shared" si="4"/>
        <v>161</v>
      </c>
      <c r="G42">
        <f t="shared" si="5"/>
        <v>161</v>
      </c>
      <c r="H42" s="154"/>
      <c r="I42">
        <f>BRPL_EOD!AG42+BRPL_EOD!AH42</f>
        <v>45.55</v>
      </c>
      <c r="J42">
        <f>BYPL_EOD!AG42+BYPL_EOD!AH42</f>
        <v>25.87</v>
      </c>
      <c r="K42">
        <f>MES_EOD!AG42+MES_EOD!AH42</f>
        <v>9.76</v>
      </c>
      <c r="L42">
        <f>NDMC_EOD!AG42+NDMC_EOD!AH42</f>
        <v>48.78</v>
      </c>
      <c r="M42">
        <f>TPDDL_EOD!AG42+TPDDL_EOD!AH42</f>
        <v>31.04</v>
      </c>
      <c r="N42">
        <f t="shared" si="0"/>
        <v>161</v>
      </c>
      <c r="O42" s="154">
        <f t="shared" si="1"/>
        <v>0</v>
      </c>
      <c r="P42">
        <v>45.55</v>
      </c>
      <c r="Q42">
        <v>25.87</v>
      </c>
      <c r="R42">
        <v>9.76</v>
      </c>
      <c r="S42">
        <v>48.78</v>
      </c>
      <c r="T42">
        <v>31.04</v>
      </c>
      <c r="U42" s="156">
        <f t="shared" si="2"/>
        <v>161</v>
      </c>
      <c r="V42" s="154">
        <f t="shared" si="3"/>
        <v>0</v>
      </c>
    </row>
    <row r="43" spans="1:22">
      <c r="A43" t="s">
        <v>85</v>
      </c>
      <c r="B43">
        <f>PPCL!B43</f>
        <v>161</v>
      </c>
      <c r="C43">
        <f>PPCL!C43</f>
        <v>0</v>
      </c>
      <c r="D43">
        <f>PPCL!M43</f>
        <v>161</v>
      </c>
      <c r="E43">
        <f>PPCL!N43</f>
        <v>0</v>
      </c>
      <c r="F43">
        <f t="shared" si="4"/>
        <v>161</v>
      </c>
      <c r="G43">
        <f t="shared" si="5"/>
        <v>161</v>
      </c>
      <c r="H43" s="154"/>
      <c r="I43">
        <f>BRPL_EOD!AG43+BRPL_EOD!AH43</f>
        <v>45.55</v>
      </c>
      <c r="J43">
        <f>BYPL_EOD!AG43+BYPL_EOD!AH43</f>
        <v>25.87</v>
      </c>
      <c r="K43">
        <f>MES_EOD!AG43+MES_EOD!AH43</f>
        <v>9.76</v>
      </c>
      <c r="L43">
        <f>NDMC_EOD!AG43+NDMC_EOD!AH43</f>
        <v>48.78</v>
      </c>
      <c r="M43">
        <f>TPDDL_EOD!AG43+TPDDL_EOD!AH43</f>
        <v>31.04</v>
      </c>
      <c r="N43">
        <f t="shared" si="0"/>
        <v>161</v>
      </c>
      <c r="O43" s="154">
        <f t="shared" si="1"/>
        <v>0</v>
      </c>
      <c r="P43">
        <v>45.55</v>
      </c>
      <c r="Q43">
        <v>25.87</v>
      </c>
      <c r="R43">
        <v>9.76</v>
      </c>
      <c r="S43">
        <v>48.78</v>
      </c>
      <c r="T43">
        <v>31.04</v>
      </c>
      <c r="U43" s="156">
        <f t="shared" si="2"/>
        <v>161</v>
      </c>
      <c r="V43" s="154">
        <f t="shared" si="3"/>
        <v>0</v>
      </c>
    </row>
    <row r="44" spans="1:22">
      <c r="A44" t="s">
        <v>86</v>
      </c>
      <c r="B44">
        <f>PPCL!B44</f>
        <v>161</v>
      </c>
      <c r="C44">
        <f>PPCL!C44</f>
        <v>0</v>
      </c>
      <c r="D44">
        <f>PPCL!M44</f>
        <v>161</v>
      </c>
      <c r="E44">
        <f>PPCL!N44</f>
        <v>0</v>
      </c>
      <c r="F44">
        <f t="shared" si="4"/>
        <v>161</v>
      </c>
      <c r="G44">
        <f t="shared" si="5"/>
        <v>161</v>
      </c>
      <c r="H44" s="154"/>
      <c r="I44">
        <f>BRPL_EOD!AG44+BRPL_EOD!AH44</f>
        <v>45.55</v>
      </c>
      <c r="J44">
        <f>BYPL_EOD!AG44+BYPL_EOD!AH44</f>
        <v>25.87</v>
      </c>
      <c r="K44">
        <f>MES_EOD!AG44+MES_EOD!AH44</f>
        <v>9.76</v>
      </c>
      <c r="L44">
        <f>NDMC_EOD!AG44+NDMC_EOD!AH44</f>
        <v>48.78</v>
      </c>
      <c r="M44">
        <f>TPDDL_EOD!AG44+TPDDL_EOD!AH44</f>
        <v>31.04</v>
      </c>
      <c r="N44">
        <f t="shared" si="0"/>
        <v>161</v>
      </c>
      <c r="O44" s="154">
        <f t="shared" si="1"/>
        <v>0</v>
      </c>
      <c r="P44">
        <v>45.55</v>
      </c>
      <c r="Q44">
        <v>25.87</v>
      </c>
      <c r="R44">
        <v>9.76</v>
      </c>
      <c r="S44">
        <v>48.78</v>
      </c>
      <c r="T44">
        <v>31.04</v>
      </c>
      <c r="U44" s="156">
        <f t="shared" si="2"/>
        <v>161</v>
      </c>
      <c r="V44" s="154">
        <f t="shared" si="3"/>
        <v>0</v>
      </c>
    </row>
    <row r="45" spans="1:22">
      <c r="A45" t="s">
        <v>87</v>
      </c>
      <c r="B45">
        <f>PPCL!B45</f>
        <v>159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159</v>
      </c>
      <c r="G45">
        <f t="shared" si="5"/>
        <v>159</v>
      </c>
      <c r="H45" s="154"/>
      <c r="I45">
        <f>BRPL_EOD!AG45+BRPL_EOD!AH45</f>
        <v>44.98</v>
      </c>
      <c r="J45">
        <f>BYPL_EOD!AG45+BYPL_EOD!AH45</f>
        <v>25.55</v>
      </c>
      <c r="K45">
        <f>MES_EOD!AG45+MES_EOD!AH45</f>
        <v>9.64</v>
      </c>
      <c r="L45">
        <f>NDMC_EOD!AG45+NDMC_EOD!AH45</f>
        <v>48.18</v>
      </c>
      <c r="M45">
        <f>TPDDL_EOD!AG45+TPDDL_EOD!AH45</f>
        <v>30.66</v>
      </c>
      <c r="N45">
        <f t="shared" si="0"/>
        <v>159.01</v>
      </c>
      <c r="O45" s="154">
        <f t="shared" si="1"/>
        <v>-9.9999999999909051E-3</v>
      </c>
      <c r="P45">
        <v>44.977171247091377</v>
      </c>
      <c r="Q45">
        <v>25.548393182818693</v>
      </c>
      <c r="R45">
        <v>9.6393937488208294</v>
      </c>
      <c r="S45">
        <v>48.176970001886673</v>
      </c>
      <c r="T45">
        <v>30.658071819382432</v>
      </c>
      <c r="U45" s="156">
        <f t="shared" si="2"/>
        <v>159</v>
      </c>
      <c r="V45" s="154">
        <f t="shared" si="3"/>
        <v>0</v>
      </c>
    </row>
    <row r="46" spans="1:22">
      <c r="A46" t="s">
        <v>88</v>
      </c>
      <c r="B46">
        <f>PPCL!B46</f>
        <v>163</v>
      </c>
      <c r="C46">
        <f>PPCL!C46</f>
        <v>0</v>
      </c>
      <c r="D46">
        <f>PPCL!M46</f>
        <v>163</v>
      </c>
      <c r="E46">
        <f>PPCL!N46</f>
        <v>0</v>
      </c>
      <c r="F46">
        <f t="shared" si="4"/>
        <v>163</v>
      </c>
      <c r="G46">
        <f t="shared" si="5"/>
        <v>163</v>
      </c>
      <c r="H46" s="154"/>
      <c r="I46">
        <f>BRPL_EOD!AG46+BRPL_EOD!AH46</f>
        <v>46.11</v>
      </c>
      <c r="J46">
        <f>BYPL_EOD!AG46+BYPL_EOD!AH46</f>
        <v>26.19</v>
      </c>
      <c r="K46">
        <f>MES_EOD!AG46+MES_EOD!AH46</f>
        <v>9.8800000000000008</v>
      </c>
      <c r="L46">
        <f>NDMC_EOD!AG46+NDMC_EOD!AH46</f>
        <v>49.39</v>
      </c>
      <c r="M46">
        <f>TPDDL_EOD!AG46+TPDDL_EOD!AH46</f>
        <v>31.43</v>
      </c>
      <c r="N46">
        <f t="shared" si="0"/>
        <v>163</v>
      </c>
      <c r="O46" s="154">
        <f t="shared" si="1"/>
        <v>0</v>
      </c>
      <c r="P46">
        <v>46.11</v>
      </c>
      <c r="Q46">
        <v>26.19</v>
      </c>
      <c r="R46">
        <v>9.8800000000000008</v>
      </c>
      <c r="S46">
        <v>49.39</v>
      </c>
      <c r="T46">
        <v>31.43</v>
      </c>
      <c r="U46" s="156">
        <f t="shared" si="2"/>
        <v>163</v>
      </c>
      <c r="V46" s="154">
        <f t="shared" si="3"/>
        <v>0</v>
      </c>
    </row>
    <row r="47" spans="1:22">
      <c r="A47" t="s">
        <v>89</v>
      </c>
      <c r="B47">
        <f>PPCL!B47</f>
        <v>163</v>
      </c>
      <c r="C47">
        <f>PPCL!C47</f>
        <v>0</v>
      </c>
      <c r="D47">
        <f>PPCL!M47</f>
        <v>163</v>
      </c>
      <c r="E47">
        <f>PPCL!N47</f>
        <v>0</v>
      </c>
      <c r="F47">
        <f t="shared" si="4"/>
        <v>163</v>
      </c>
      <c r="G47">
        <f t="shared" si="5"/>
        <v>163</v>
      </c>
      <c r="H47" s="154"/>
      <c r="I47">
        <f>BRPL_EOD!AG47+BRPL_EOD!AH47</f>
        <v>46.11</v>
      </c>
      <c r="J47">
        <f>BYPL_EOD!AG47+BYPL_EOD!AH47</f>
        <v>26.19</v>
      </c>
      <c r="K47">
        <f>MES_EOD!AG47+MES_EOD!AH47</f>
        <v>9.8800000000000008</v>
      </c>
      <c r="L47">
        <f>NDMC_EOD!AG47+NDMC_EOD!AH47</f>
        <v>49.39</v>
      </c>
      <c r="M47">
        <f>TPDDL_EOD!AG47+TPDDL_EOD!AH47</f>
        <v>31.43</v>
      </c>
      <c r="N47">
        <f t="shared" si="0"/>
        <v>163</v>
      </c>
      <c r="O47" s="154">
        <f t="shared" si="1"/>
        <v>0</v>
      </c>
      <c r="P47">
        <v>46.11</v>
      </c>
      <c r="Q47">
        <v>26.19</v>
      </c>
      <c r="R47">
        <v>9.8800000000000008</v>
      </c>
      <c r="S47">
        <v>49.39</v>
      </c>
      <c r="T47">
        <v>31.43</v>
      </c>
      <c r="U47" s="156">
        <f t="shared" si="2"/>
        <v>163</v>
      </c>
      <c r="V47" s="154">
        <f t="shared" si="3"/>
        <v>0</v>
      </c>
    </row>
    <row r="48" spans="1:22">
      <c r="A48" t="s">
        <v>90</v>
      </c>
      <c r="B48">
        <f>PPCL!B48</f>
        <v>163</v>
      </c>
      <c r="C48">
        <f>PPCL!C48</f>
        <v>60</v>
      </c>
      <c r="D48">
        <f>PPCL!M48</f>
        <v>163</v>
      </c>
      <c r="E48">
        <f>PPCL!N48</f>
        <v>0</v>
      </c>
      <c r="F48">
        <f t="shared" si="4"/>
        <v>223</v>
      </c>
      <c r="G48">
        <f t="shared" si="5"/>
        <v>163</v>
      </c>
      <c r="H48" s="154"/>
      <c r="I48">
        <f>BRPL_EOD!AG48+BRPL_EOD!AH48</f>
        <v>46.11</v>
      </c>
      <c r="J48">
        <f>BYPL_EOD!AG48+BYPL_EOD!AH48</f>
        <v>26.19</v>
      </c>
      <c r="K48">
        <f>MES_EOD!AG48+MES_EOD!AH48</f>
        <v>9.8800000000000008</v>
      </c>
      <c r="L48">
        <f>NDMC_EOD!AG48+NDMC_EOD!AH48</f>
        <v>49.39</v>
      </c>
      <c r="M48">
        <f>TPDDL_EOD!AG48+TPDDL_EOD!AH48</f>
        <v>31.43</v>
      </c>
      <c r="N48">
        <f t="shared" si="0"/>
        <v>163</v>
      </c>
      <c r="O48" s="154">
        <f t="shared" si="1"/>
        <v>0</v>
      </c>
      <c r="P48">
        <v>46.11</v>
      </c>
      <c r="Q48">
        <v>26.19</v>
      </c>
      <c r="R48">
        <v>9.8800000000000008</v>
      </c>
      <c r="S48">
        <v>49.39</v>
      </c>
      <c r="T48">
        <v>31.43</v>
      </c>
      <c r="U48" s="156">
        <f t="shared" si="2"/>
        <v>163</v>
      </c>
      <c r="V48" s="154">
        <f t="shared" si="3"/>
        <v>0</v>
      </c>
    </row>
    <row r="49" spans="1:22">
      <c r="A49" t="s">
        <v>91</v>
      </c>
      <c r="B49">
        <f>PPCL!B49</f>
        <v>163</v>
      </c>
      <c r="C49">
        <f>PPCL!C49</f>
        <v>0</v>
      </c>
      <c r="D49">
        <f>PPCL!M49</f>
        <v>163</v>
      </c>
      <c r="E49">
        <f>PPCL!N49</f>
        <v>0</v>
      </c>
      <c r="F49">
        <f t="shared" si="4"/>
        <v>163</v>
      </c>
      <c r="G49">
        <f t="shared" si="5"/>
        <v>163</v>
      </c>
      <c r="H49" s="154"/>
      <c r="I49">
        <f>BRPL_EOD!AG49+BRPL_EOD!AH49</f>
        <v>46.11</v>
      </c>
      <c r="J49">
        <f>BYPL_EOD!AG49+BYPL_EOD!AH49</f>
        <v>26.19</v>
      </c>
      <c r="K49">
        <f>MES_EOD!AG49+MES_EOD!AH49</f>
        <v>9.8800000000000008</v>
      </c>
      <c r="L49">
        <f>NDMC_EOD!AG49+NDMC_EOD!AH49</f>
        <v>49.39</v>
      </c>
      <c r="M49">
        <f>TPDDL_EOD!AG49+TPDDL_EOD!AH49</f>
        <v>31.43</v>
      </c>
      <c r="N49">
        <f t="shared" si="0"/>
        <v>163</v>
      </c>
      <c r="O49" s="154">
        <f t="shared" si="1"/>
        <v>0</v>
      </c>
      <c r="P49">
        <v>46.11</v>
      </c>
      <c r="Q49">
        <v>26.19</v>
      </c>
      <c r="R49">
        <v>9.8800000000000008</v>
      </c>
      <c r="S49">
        <v>49.39</v>
      </c>
      <c r="T49">
        <v>31.43</v>
      </c>
      <c r="U49" s="156">
        <f t="shared" si="2"/>
        <v>163</v>
      </c>
      <c r="V49" s="154">
        <f t="shared" si="3"/>
        <v>0</v>
      </c>
    </row>
    <row r="50" spans="1:22">
      <c r="A50" t="s">
        <v>92</v>
      </c>
      <c r="B50">
        <f>PPCL!B50</f>
        <v>163</v>
      </c>
      <c r="C50">
        <f>PPCL!C50</f>
        <v>0</v>
      </c>
      <c r="D50">
        <f>PPCL!M50</f>
        <v>163</v>
      </c>
      <c r="E50">
        <f>PPCL!N50</f>
        <v>0</v>
      </c>
      <c r="F50">
        <f t="shared" si="4"/>
        <v>163</v>
      </c>
      <c r="G50">
        <f t="shared" si="5"/>
        <v>163</v>
      </c>
      <c r="H50" s="154"/>
      <c r="I50">
        <f>BRPL_EOD!AG50+BRPL_EOD!AH50</f>
        <v>46.11</v>
      </c>
      <c r="J50">
        <f>BYPL_EOD!AG50+BYPL_EOD!AH50</f>
        <v>26.19</v>
      </c>
      <c r="K50">
        <f>MES_EOD!AG50+MES_EOD!AH50</f>
        <v>9.8800000000000008</v>
      </c>
      <c r="L50">
        <f>NDMC_EOD!AG50+NDMC_EOD!AH50</f>
        <v>49.39</v>
      </c>
      <c r="M50">
        <f>TPDDL_EOD!AG50+TPDDL_EOD!AH50</f>
        <v>31.43</v>
      </c>
      <c r="N50">
        <f t="shared" si="0"/>
        <v>163</v>
      </c>
      <c r="O50" s="154">
        <f t="shared" si="1"/>
        <v>0</v>
      </c>
      <c r="P50">
        <v>46.11</v>
      </c>
      <c r="Q50">
        <v>26.19</v>
      </c>
      <c r="R50">
        <v>9.8800000000000008</v>
      </c>
      <c r="S50">
        <v>49.39</v>
      </c>
      <c r="T50">
        <v>31.43</v>
      </c>
      <c r="U50" s="156">
        <f t="shared" si="2"/>
        <v>163</v>
      </c>
      <c r="V50" s="154">
        <f t="shared" si="3"/>
        <v>0</v>
      </c>
    </row>
    <row r="51" spans="1:22">
      <c r="A51" t="s">
        <v>93</v>
      </c>
      <c r="B51">
        <f>PPCL!B51</f>
        <v>163</v>
      </c>
      <c r="C51">
        <f>PPCL!C51</f>
        <v>0</v>
      </c>
      <c r="D51">
        <f>PPCL!M51</f>
        <v>163</v>
      </c>
      <c r="E51">
        <f>PPCL!N51</f>
        <v>0</v>
      </c>
      <c r="F51">
        <f t="shared" si="4"/>
        <v>163</v>
      </c>
      <c r="G51">
        <f t="shared" si="5"/>
        <v>163</v>
      </c>
      <c r="H51" s="154"/>
      <c r="I51">
        <f>BRPL_EOD!AG51+BRPL_EOD!AH51</f>
        <v>46.11</v>
      </c>
      <c r="J51">
        <f>BYPL_EOD!AG51+BYPL_EOD!AH51</f>
        <v>26.19</v>
      </c>
      <c r="K51">
        <f>MES_EOD!AG51+MES_EOD!AH51</f>
        <v>9.8800000000000008</v>
      </c>
      <c r="L51">
        <f>NDMC_EOD!AG51+NDMC_EOD!AH51</f>
        <v>49.39</v>
      </c>
      <c r="M51">
        <f>TPDDL_EOD!AG51+TPDDL_EOD!AH51</f>
        <v>31.43</v>
      </c>
      <c r="N51">
        <f t="shared" si="0"/>
        <v>163</v>
      </c>
      <c r="O51" s="154">
        <f t="shared" si="1"/>
        <v>0</v>
      </c>
      <c r="P51">
        <v>46.11</v>
      </c>
      <c r="Q51">
        <v>26.19</v>
      </c>
      <c r="R51">
        <v>9.8800000000000008</v>
      </c>
      <c r="S51">
        <v>49.39</v>
      </c>
      <c r="T51">
        <v>31.43</v>
      </c>
      <c r="U51" s="156">
        <f t="shared" si="2"/>
        <v>163</v>
      </c>
      <c r="V51" s="154">
        <f t="shared" si="3"/>
        <v>0</v>
      </c>
    </row>
    <row r="52" spans="1:22">
      <c r="A52" t="s">
        <v>94</v>
      </c>
      <c r="B52">
        <f>PPCL!B52</f>
        <v>160</v>
      </c>
      <c r="C52">
        <f>PPCL!C52</f>
        <v>0</v>
      </c>
      <c r="D52">
        <f>PPCL!M52</f>
        <v>160</v>
      </c>
      <c r="E52">
        <f>PPCL!N52</f>
        <v>0</v>
      </c>
      <c r="F52">
        <f t="shared" si="4"/>
        <v>160</v>
      </c>
      <c r="G52">
        <f t="shared" si="5"/>
        <v>160</v>
      </c>
      <c r="H52" s="154"/>
      <c r="I52">
        <f>BRPL_EOD!AG52+BRPL_EOD!AH52</f>
        <v>45.26</v>
      </c>
      <c r="J52">
        <f>BYPL_EOD!AG52+BYPL_EOD!AH52</f>
        <v>25.71</v>
      </c>
      <c r="K52">
        <f>MES_EOD!AG52+MES_EOD!AH52</f>
        <v>9.6999999999999993</v>
      </c>
      <c r="L52">
        <f>NDMC_EOD!AG52+NDMC_EOD!AH52</f>
        <v>48.48</v>
      </c>
      <c r="M52">
        <f>TPDDL_EOD!AG52+TPDDL_EOD!AH52</f>
        <v>30.85</v>
      </c>
      <c r="N52">
        <f t="shared" si="0"/>
        <v>160</v>
      </c>
      <c r="O52" s="154">
        <f t="shared" si="1"/>
        <v>0</v>
      </c>
      <c r="P52">
        <v>45.26</v>
      </c>
      <c r="Q52">
        <v>25.71</v>
      </c>
      <c r="R52">
        <v>9.6999999999999993</v>
      </c>
      <c r="S52">
        <v>48.48</v>
      </c>
      <c r="T52">
        <v>30.85</v>
      </c>
      <c r="U52" s="156">
        <f t="shared" si="2"/>
        <v>160</v>
      </c>
      <c r="V52" s="154">
        <f t="shared" si="3"/>
        <v>0</v>
      </c>
    </row>
    <row r="53" spans="1:22">
      <c r="A53" t="s">
        <v>95</v>
      </c>
      <c r="B53">
        <f>PPCL!B53</f>
        <v>163</v>
      </c>
      <c r="C53">
        <f>PPCL!C53</f>
        <v>0</v>
      </c>
      <c r="D53">
        <f>PPCL!M53</f>
        <v>163</v>
      </c>
      <c r="E53">
        <f>PPCL!N53</f>
        <v>0</v>
      </c>
      <c r="F53">
        <f t="shared" si="4"/>
        <v>163</v>
      </c>
      <c r="G53">
        <f t="shared" si="5"/>
        <v>163</v>
      </c>
      <c r="H53" s="154"/>
      <c r="I53">
        <f>BRPL_EOD!AG53+BRPL_EOD!AH53</f>
        <v>46.11</v>
      </c>
      <c r="J53">
        <f>BYPL_EOD!AG53+BYPL_EOD!AH53</f>
        <v>26.19</v>
      </c>
      <c r="K53">
        <f>MES_EOD!AG53+MES_EOD!AH53</f>
        <v>9.8800000000000008</v>
      </c>
      <c r="L53">
        <f>NDMC_EOD!AG53+NDMC_EOD!AH53</f>
        <v>49.39</v>
      </c>
      <c r="M53">
        <f>TPDDL_EOD!AG53+TPDDL_EOD!AH53</f>
        <v>31.43</v>
      </c>
      <c r="N53">
        <f t="shared" si="0"/>
        <v>163</v>
      </c>
      <c r="O53" s="154">
        <f t="shared" si="1"/>
        <v>0</v>
      </c>
      <c r="P53">
        <v>46.11</v>
      </c>
      <c r="Q53">
        <v>26.19</v>
      </c>
      <c r="R53">
        <v>9.8800000000000008</v>
      </c>
      <c r="S53">
        <v>49.39</v>
      </c>
      <c r="T53">
        <v>31.43</v>
      </c>
      <c r="U53" s="156">
        <f t="shared" si="2"/>
        <v>163</v>
      </c>
      <c r="V53" s="154">
        <f t="shared" si="3"/>
        <v>0</v>
      </c>
    </row>
    <row r="54" spans="1:22">
      <c r="A54" t="s">
        <v>96</v>
      </c>
      <c r="B54">
        <f>PPCL!B54</f>
        <v>163</v>
      </c>
      <c r="C54">
        <f>PPCL!C54</f>
        <v>0</v>
      </c>
      <c r="D54">
        <f>PPCL!M54</f>
        <v>163</v>
      </c>
      <c r="E54">
        <f>PPCL!N54</f>
        <v>0</v>
      </c>
      <c r="F54">
        <f t="shared" si="4"/>
        <v>163</v>
      </c>
      <c r="G54">
        <f t="shared" si="5"/>
        <v>163</v>
      </c>
      <c r="H54" s="154"/>
      <c r="I54">
        <f>BRPL_EOD!AG54+BRPL_EOD!AH54</f>
        <v>46.11</v>
      </c>
      <c r="J54">
        <f>BYPL_EOD!AG54+BYPL_EOD!AH54</f>
        <v>26.19</v>
      </c>
      <c r="K54">
        <f>MES_EOD!AG54+MES_EOD!AH54</f>
        <v>9.8800000000000008</v>
      </c>
      <c r="L54">
        <f>NDMC_EOD!AG54+NDMC_EOD!AH54</f>
        <v>49.39</v>
      </c>
      <c r="M54">
        <f>TPDDL_EOD!AG54+TPDDL_EOD!AH54</f>
        <v>31.43</v>
      </c>
      <c r="N54">
        <f t="shared" si="0"/>
        <v>163</v>
      </c>
      <c r="O54" s="154">
        <f t="shared" si="1"/>
        <v>0</v>
      </c>
      <c r="P54">
        <v>46.11</v>
      </c>
      <c r="Q54">
        <v>26.19</v>
      </c>
      <c r="R54">
        <v>9.8800000000000008</v>
      </c>
      <c r="S54">
        <v>49.39</v>
      </c>
      <c r="T54">
        <v>31.43</v>
      </c>
      <c r="U54" s="156">
        <f t="shared" si="2"/>
        <v>163</v>
      </c>
      <c r="V54" s="154">
        <f t="shared" si="3"/>
        <v>0</v>
      </c>
    </row>
    <row r="55" spans="1:22">
      <c r="A55" t="s">
        <v>97</v>
      </c>
      <c r="B55">
        <f>PPCL!B55</f>
        <v>163</v>
      </c>
      <c r="C55">
        <f>PPCL!C55</f>
        <v>0</v>
      </c>
      <c r="D55">
        <f>PPCL!M55</f>
        <v>163</v>
      </c>
      <c r="E55">
        <f>PPCL!N55</f>
        <v>0</v>
      </c>
      <c r="F55">
        <f t="shared" si="4"/>
        <v>163</v>
      </c>
      <c r="G55">
        <f t="shared" si="5"/>
        <v>163</v>
      </c>
      <c r="H55" s="154"/>
      <c r="I55">
        <f>BRPL_EOD!AG55+BRPL_EOD!AH55</f>
        <v>46.11</v>
      </c>
      <c r="J55">
        <f>BYPL_EOD!AG55+BYPL_EOD!AH55</f>
        <v>26.19</v>
      </c>
      <c r="K55">
        <f>MES_EOD!AG55+MES_EOD!AH55</f>
        <v>9.8800000000000008</v>
      </c>
      <c r="L55">
        <f>NDMC_EOD!AG55+NDMC_EOD!AH55</f>
        <v>49.39</v>
      </c>
      <c r="M55">
        <f>TPDDL_EOD!AG55+TPDDL_EOD!AH55</f>
        <v>31.43</v>
      </c>
      <c r="N55">
        <f t="shared" si="0"/>
        <v>163</v>
      </c>
      <c r="O55" s="154">
        <f t="shared" si="1"/>
        <v>0</v>
      </c>
      <c r="P55">
        <v>46.11</v>
      </c>
      <c r="Q55">
        <v>26.19</v>
      </c>
      <c r="R55">
        <v>9.8800000000000008</v>
      </c>
      <c r="S55">
        <v>49.39</v>
      </c>
      <c r="T55">
        <v>31.43</v>
      </c>
      <c r="U55" s="156">
        <f t="shared" si="2"/>
        <v>163</v>
      </c>
      <c r="V55" s="154">
        <f t="shared" si="3"/>
        <v>0</v>
      </c>
    </row>
    <row r="56" spans="1:22">
      <c r="A56" t="s">
        <v>98</v>
      </c>
      <c r="B56">
        <f>PPCL!B56</f>
        <v>163</v>
      </c>
      <c r="C56">
        <f>PPCL!C56</f>
        <v>0</v>
      </c>
      <c r="D56">
        <f>PPCL!M56</f>
        <v>163</v>
      </c>
      <c r="E56">
        <f>PPCL!N56</f>
        <v>0</v>
      </c>
      <c r="F56">
        <f t="shared" si="4"/>
        <v>163</v>
      </c>
      <c r="G56">
        <f t="shared" si="5"/>
        <v>163</v>
      </c>
      <c r="H56" s="154"/>
      <c r="I56">
        <f>BRPL_EOD!AG56+BRPL_EOD!AH56</f>
        <v>46.11</v>
      </c>
      <c r="J56">
        <f>BYPL_EOD!AG56+BYPL_EOD!AH56</f>
        <v>26.19</v>
      </c>
      <c r="K56">
        <f>MES_EOD!AG56+MES_EOD!AH56</f>
        <v>9.8800000000000008</v>
      </c>
      <c r="L56">
        <f>NDMC_EOD!AG56+NDMC_EOD!AH56</f>
        <v>49.39</v>
      </c>
      <c r="M56">
        <f>TPDDL_EOD!AG56+TPDDL_EOD!AH56</f>
        <v>31.43</v>
      </c>
      <c r="N56">
        <f t="shared" si="0"/>
        <v>163</v>
      </c>
      <c r="O56" s="154">
        <f t="shared" si="1"/>
        <v>0</v>
      </c>
      <c r="P56">
        <v>46.11</v>
      </c>
      <c r="Q56">
        <v>26.19</v>
      </c>
      <c r="R56">
        <v>9.8800000000000008</v>
      </c>
      <c r="S56">
        <v>49.39</v>
      </c>
      <c r="T56">
        <v>31.43</v>
      </c>
      <c r="U56" s="156">
        <f t="shared" si="2"/>
        <v>163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160</v>
      </c>
      <c r="E57">
        <f>PPCL!N57</f>
        <v>0</v>
      </c>
      <c r="F57">
        <f t="shared" si="4"/>
        <v>160</v>
      </c>
      <c r="G57">
        <f t="shared" si="5"/>
        <v>160</v>
      </c>
      <c r="H57" s="154"/>
      <c r="I57">
        <f>BRPL_EOD!AG57+BRPL_EOD!AH57</f>
        <v>45.26</v>
      </c>
      <c r="J57">
        <f>BYPL_EOD!AG57+BYPL_EOD!AH57</f>
        <v>25.71</v>
      </c>
      <c r="K57">
        <f>MES_EOD!AG57+MES_EOD!AH57</f>
        <v>9.6999999999999993</v>
      </c>
      <c r="L57">
        <f>NDMC_EOD!AG57+NDMC_EOD!AH57</f>
        <v>48.48</v>
      </c>
      <c r="M57">
        <f>TPDDL_EOD!AG57+TPDDL_EOD!AH57</f>
        <v>30.85</v>
      </c>
      <c r="N57">
        <f t="shared" si="0"/>
        <v>160</v>
      </c>
      <c r="O57" s="154">
        <f t="shared" si="1"/>
        <v>0</v>
      </c>
      <c r="P57">
        <v>45.26</v>
      </c>
      <c r="Q57">
        <v>25.71</v>
      </c>
      <c r="R57">
        <v>9.6999999999999993</v>
      </c>
      <c r="S57">
        <v>48.48</v>
      </c>
      <c r="T57">
        <v>30.85</v>
      </c>
      <c r="U57" s="156">
        <f t="shared" si="2"/>
        <v>160</v>
      </c>
      <c r="V57" s="154">
        <f t="shared" si="3"/>
        <v>0</v>
      </c>
    </row>
    <row r="58" spans="1:22">
      <c r="A58" t="s">
        <v>100</v>
      </c>
      <c r="B58">
        <f>PPCL!B58</f>
        <v>163</v>
      </c>
      <c r="C58">
        <f>PPCL!C58</f>
        <v>0</v>
      </c>
      <c r="D58">
        <f>PPCL!M58</f>
        <v>163</v>
      </c>
      <c r="E58">
        <f>PPCL!N58</f>
        <v>0</v>
      </c>
      <c r="F58">
        <f t="shared" si="4"/>
        <v>163</v>
      </c>
      <c r="G58">
        <f t="shared" si="5"/>
        <v>163</v>
      </c>
      <c r="H58" s="154"/>
      <c r="I58">
        <f>BRPL_EOD!AG58+BRPL_EOD!AH58</f>
        <v>46.11</v>
      </c>
      <c r="J58">
        <f>BYPL_EOD!AG58+BYPL_EOD!AH58</f>
        <v>26.19</v>
      </c>
      <c r="K58">
        <f>MES_EOD!AG58+MES_EOD!AH58</f>
        <v>9.8800000000000008</v>
      </c>
      <c r="L58">
        <f>NDMC_EOD!AG58+NDMC_EOD!AH58</f>
        <v>49.39</v>
      </c>
      <c r="M58">
        <f>TPDDL_EOD!AG58+TPDDL_EOD!AH58</f>
        <v>31.43</v>
      </c>
      <c r="N58">
        <f t="shared" si="0"/>
        <v>163</v>
      </c>
      <c r="O58" s="154">
        <f t="shared" si="1"/>
        <v>0</v>
      </c>
      <c r="P58">
        <v>46.11</v>
      </c>
      <c r="Q58">
        <v>26.19</v>
      </c>
      <c r="R58">
        <v>9.8800000000000008</v>
      </c>
      <c r="S58">
        <v>49.39</v>
      </c>
      <c r="T58">
        <v>31.43</v>
      </c>
      <c r="U58" s="156">
        <f t="shared" si="2"/>
        <v>163</v>
      </c>
      <c r="V58" s="154">
        <f t="shared" si="3"/>
        <v>0</v>
      </c>
    </row>
    <row r="59" spans="1:22">
      <c r="A59" t="s">
        <v>101</v>
      </c>
      <c r="B59">
        <f>PPCL!B59</f>
        <v>163</v>
      </c>
      <c r="C59">
        <f>PPCL!C59</f>
        <v>0</v>
      </c>
      <c r="D59">
        <f>PPCL!M59</f>
        <v>163</v>
      </c>
      <c r="E59">
        <f>PPCL!N59</f>
        <v>0</v>
      </c>
      <c r="F59">
        <f t="shared" si="4"/>
        <v>163</v>
      </c>
      <c r="G59">
        <f t="shared" si="5"/>
        <v>163</v>
      </c>
      <c r="H59" s="154"/>
      <c r="I59">
        <f>BRPL_EOD!AG59+BRPL_EOD!AH59</f>
        <v>46.11</v>
      </c>
      <c r="J59">
        <f>BYPL_EOD!AG59+BYPL_EOD!AH59</f>
        <v>26.19</v>
      </c>
      <c r="K59">
        <f>MES_EOD!AG59+MES_EOD!AH59</f>
        <v>9.8800000000000008</v>
      </c>
      <c r="L59">
        <f>NDMC_EOD!AG59+NDMC_EOD!AH59</f>
        <v>49.39</v>
      </c>
      <c r="M59">
        <f>TPDDL_EOD!AG59+TPDDL_EOD!AH59</f>
        <v>31.43</v>
      </c>
      <c r="N59">
        <f t="shared" si="0"/>
        <v>163</v>
      </c>
      <c r="O59" s="154">
        <f t="shared" si="1"/>
        <v>0</v>
      </c>
      <c r="P59">
        <v>46.11</v>
      </c>
      <c r="Q59">
        <v>26.19</v>
      </c>
      <c r="R59">
        <v>9.8800000000000008</v>
      </c>
      <c r="S59">
        <v>49.39</v>
      </c>
      <c r="T59">
        <v>31.43</v>
      </c>
      <c r="U59" s="156">
        <f t="shared" si="2"/>
        <v>163</v>
      </c>
      <c r="V59" s="154">
        <f t="shared" si="3"/>
        <v>0</v>
      </c>
    </row>
    <row r="60" spans="1:22">
      <c r="A60" t="s">
        <v>102</v>
      </c>
      <c r="B60">
        <f>PPCL!B60</f>
        <v>163</v>
      </c>
      <c r="C60">
        <f>PPCL!C60</f>
        <v>0</v>
      </c>
      <c r="D60">
        <f>PPCL!M60</f>
        <v>163</v>
      </c>
      <c r="E60">
        <f>PPCL!N60</f>
        <v>0</v>
      </c>
      <c r="F60">
        <f t="shared" si="4"/>
        <v>163</v>
      </c>
      <c r="G60">
        <f t="shared" si="5"/>
        <v>163</v>
      </c>
      <c r="H60" s="154"/>
      <c r="I60">
        <f>BRPL_EOD!AG60+BRPL_EOD!AH60</f>
        <v>46.11</v>
      </c>
      <c r="J60">
        <f>BYPL_EOD!AG60+BYPL_EOD!AH60</f>
        <v>26.19</v>
      </c>
      <c r="K60">
        <f>MES_EOD!AG60+MES_EOD!AH60</f>
        <v>9.8800000000000008</v>
      </c>
      <c r="L60">
        <f>NDMC_EOD!AG60+NDMC_EOD!AH60</f>
        <v>49.39</v>
      </c>
      <c r="M60">
        <f>TPDDL_EOD!AG60+TPDDL_EOD!AH60</f>
        <v>31.43</v>
      </c>
      <c r="N60">
        <f t="shared" si="0"/>
        <v>163</v>
      </c>
      <c r="O60" s="154">
        <f t="shared" si="1"/>
        <v>0</v>
      </c>
      <c r="P60">
        <v>46.11</v>
      </c>
      <c r="Q60">
        <v>26.19</v>
      </c>
      <c r="R60">
        <v>9.8800000000000008</v>
      </c>
      <c r="S60">
        <v>49.39</v>
      </c>
      <c r="T60">
        <v>31.43</v>
      </c>
      <c r="U60" s="156">
        <f t="shared" si="2"/>
        <v>163</v>
      </c>
      <c r="V60" s="154">
        <f t="shared" si="3"/>
        <v>0</v>
      </c>
    </row>
    <row r="61" spans="1:22">
      <c r="A61" t="s">
        <v>103</v>
      </c>
      <c r="B61">
        <f>PPCL!B61</f>
        <v>163</v>
      </c>
      <c r="C61">
        <f>PPCL!C61</f>
        <v>0</v>
      </c>
      <c r="D61">
        <f>PPCL!M61</f>
        <v>163</v>
      </c>
      <c r="E61">
        <f>PPCL!N61</f>
        <v>0</v>
      </c>
      <c r="F61">
        <f t="shared" si="4"/>
        <v>163</v>
      </c>
      <c r="G61">
        <f t="shared" si="5"/>
        <v>163</v>
      </c>
      <c r="H61" s="154"/>
      <c r="I61">
        <f>BRPL_EOD!AG61+BRPL_EOD!AH61</f>
        <v>46.11</v>
      </c>
      <c r="J61">
        <f>BYPL_EOD!AG61+BYPL_EOD!AH61</f>
        <v>26.19</v>
      </c>
      <c r="K61">
        <f>MES_EOD!AG61+MES_EOD!AH61</f>
        <v>9.8800000000000008</v>
      </c>
      <c r="L61">
        <f>NDMC_EOD!AG61+NDMC_EOD!AH61</f>
        <v>49.39</v>
      </c>
      <c r="M61">
        <f>TPDDL_EOD!AG61+TPDDL_EOD!AH61</f>
        <v>31.43</v>
      </c>
      <c r="N61">
        <f t="shared" si="0"/>
        <v>163</v>
      </c>
      <c r="O61" s="154">
        <f t="shared" si="1"/>
        <v>0</v>
      </c>
      <c r="P61">
        <v>46.11</v>
      </c>
      <c r="Q61">
        <v>26.19</v>
      </c>
      <c r="R61">
        <v>9.8800000000000008</v>
      </c>
      <c r="S61">
        <v>49.39</v>
      </c>
      <c r="T61">
        <v>31.43</v>
      </c>
      <c r="U61" s="156">
        <f t="shared" si="2"/>
        <v>163</v>
      </c>
      <c r="V61" s="154">
        <f t="shared" si="3"/>
        <v>0</v>
      </c>
    </row>
    <row r="62" spans="1:22">
      <c r="A62" t="s">
        <v>104</v>
      </c>
      <c r="B62">
        <f>PPCL!B62</f>
        <v>160</v>
      </c>
      <c r="C62">
        <f>PPCL!C62</f>
        <v>0</v>
      </c>
      <c r="D62">
        <f>PPCL!M62</f>
        <v>160</v>
      </c>
      <c r="E62">
        <f>PPCL!N62</f>
        <v>0</v>
      </c>
      <c r="F62">
        <f t="shared" si="4"/>
        <v>160</v>
      </c>
      <c r="G62">
        <f t="shared" si="5"/>
        <v>160</v>
      </c>
      <c r="H62" s="154"/>
      <c r="I62">
        <f>BRPL_EOD!AG62+BRPL_EOD!AH62</f>
        <v>45.26</v>
      </c>
      <c r="J62">
        <f>BYPL_EOD!AG62+BYPL_EOD!AH62</f>
        <v>25.71</v>
      </c>
      <c r="K62">
        <f>MES_EOD!AG62+MES_EOD!AH62</f>
        <v>9.6999999999999993</v>
      </c>
      <c r="L62">
        <f>NDMC_EOD!AG62+NDMC_EOD!AH62</f>
        <v>48.48</v>
      </c>
      <c r="M62">
        <f>TPDDL_EOD!AG62+TPDDL_EOD!AH62</f>
        <v>30.85</v>
      </c>
      <c r="N62">
        <f t="shared" si="0"/>
        <v>160</v>
      </c>
      <c r="O62" s="154">
        <f t="shared" si="1"/>
        <v>0</v>
      </c>
      <c r="P62">
        <v>45.26</v>
      </c>
      <c r="Q62">
        <v>25.71</v>
      </c>
      <c r="R62">
        <v>9.6999999999999993</v>
      </c>
      <c r="S62">
        <v>48.48</v>
      </c>
      <c r="T62">
        <v>30.85</v>
      </c>
      <c r="U62" s="156">
        <f t="shared" si="2"/>
        <v>160</v>
      </c>
      <c r="V62" s="154">
        <f t="shared" si="3"/>
        <v>0</v>
      </c>
    </row>
    <row r="63" spans="1:22">
      <c r="A63" t="s">
        <v>105</v>
      </c>
      <c r="B63">
        <f>PPCL!B63</f>
        <v>163</v>
      </c>
      <c r="C63">
        <f>PPCL!C63</f>
        <v>0</v>
      </c>
      <c r="D63">
        <f>PPCL!M63</f>
        <v>163</v>
      </c>
      <c r="E63">
        <f>PPCL!N63</f>
        <v>0</v>
      </c>
      <c r="F63">
        <f t="shared" si="4"/>
        <v>163</v>
      </c>
      <c r="G63">
        <f t="shared" si="5"/>
        <v>163</v>
      </c>
      <c r="H63" s="154"/>
      <c r="I63">
        <f>BRPL_EOD!AG63+BRPL_EOD!AH63</f>
        <v>46.11</v>
      </c>
      <c r="J63">
        <f>BYPL_EOD!AG63+BYPL_EOD!AH63</f>
        <v>26.19</v>
      </c>
      <c r="K63">
        <f>MES_EOD!AG63+MES_EOD!AH63</f>
        <v>9.8800000000000008</v>
      </c>
      <c r="L63">
        <f>NDMC_EOD!AG63+NDMC_EOD!AH63</f>
        <v>49.39</v>
      </c>
      <c r="M63">
        <f>TPDDL_EOD!AG63+TPDDL_EOD!AH63</f>
        <v>31.43</v>
      </c>
      <c r="N63">
        <f t="shared" si="0"/>
        <v>163</v>
      </c>
      <c r="O63" s="154">
        <f t="shared" si="1"/>
        <v>0</v>
      </c>
      <c r="P63">
        <v>46.11</v>
      </c>
      <c r="Q63">
        <v>26.19</v>
      </c>
      <c r="R63">
        <v>9.8800000000000008</v>
      </c>
      <c r="S63">
        <v>49.39</v>
      </c>
      <c r="T63">
        <v>31.43</v>
      </c>
      <c r="U63" s="156">
        <f t="shared" si="2"/>
        <v>163</v>
      </c>
      <c r="V63" s="154">
        <f t="shared" si="3"/>
        <v>0</v>
      </c>
    </row>
    <row r="64" spans="1:22">
      <c r="A64" t="s">
        <v>106</v>
      </c>
      <c r="B64">
        <f>PPCL!B64</f>
        <v>163</v>
      </c>
      <c r="C64">
        <f>PPCL!C64</f>
        <v>0</v>
      </c>
      <c r="D64">
        <f>PPCL!M64</f>
        <v>163</v>
      </c>
      <c r="E64">
        <f>PPCL!N64</f>
        <v>0</v>
      </c>
      <c r="F64">
        <f t="shared" si="4"/>
        <v>163</v>
      </c>
      <c r="G64">
        <f t="shared" si="5"/>
        <v>163</v>
      </c>
      <c r="H64" s="154"/>
      <c r="I64">
        <f>BRPL_EOD!AG64+BRPL_EOD!AH64</f>
        <v>46.11</v>
      </c>
      <c r="J64">
        <f>BYPL_EOD!AG64+BYPL_EOD!AH64</f>
        <v>26.19</v>
      </c>
      <c r="K64">
        <f>MES_EOD!AG64+MES_EOD!AH64</f>
        <v>9.8800000000000008</v>
      </c>
      <c r="L64">
        <f>NDMC_EOD!AG64+NDMC_EOD!AH64</f>
        <v>49.39</v>
      </c>
      <c r="M64">
        <f>TPDDL_EOD!AG64+TPDDL_EOD!AH64</f>
        <v>31.43</v>
      </c>
      <c r="N64">
        <f t="shared" si="0"/>
        <v>163</v>
      </c>
      <c r="O64" s="154">
        <f t="shared" si="1"/>
        <v>0</v>
      </c>
      <c r="P64">
        <v>46.11</v>
      </c>
      <c r="Q64">
        <v>26.19</v>
      </c>
      <c r="R64">
        <v>9.8800000000000008</v>
      </c>
      <c r="S64">
        <v>49.39</v>
      </c>
      <c r="T64">
        <v>31.43</v>
      </c>
      <c r="U64" s="156">
        <f t="shared" si="2"/>
        <v>163</v>
      </c>
      <c r="V64" s="154">
        <f t="shared" si="3"/>
        <v>0</v>
      </c>
    </row>
    <row r="65" spans="1:22">
      <c r="A65" t="s">
        <v>107</v>
      </c>
      <c r="B65">
        <f>PPCL!B65</f>
        <v>163</v>
      </c>
      <c r="C65">
        <f>PPCL!C65</f>
        <v>0</v>
      </c>
      <c r="D65">
        <f>PPCL!M65</f>
        <v>163</v>
      </c>
      <c r="E65">
        <f>PPCL!N65</f>
        <v>0</v>
      </c>
      <c r="F65">
        <f t="shared" si="4"/>
        <v>163</v>
      </c>
      <c r="G65">
        <f t="shared" si="5"/>
        <v>163</v>
      </c>
      <c r="H65" s="154"/>
      <c r="I65">
        <f>BRPL_EOD!AG65+BRPL_EOD!AH65</f>
        <v>46.11</v>
      </c>
      <c r="J65">
        <f>BYPL_EOD!AG65+BYPL_EOD!AH65</f>
        <v>26.19</v>
      </c>
      <c r="K65">
        <f>MES_EOD!AG65+MES_EOD!AH65</f>
        <v>9.8800000000000008</v>
      </c>
      <c r="L65">
        <f>NDMC_EOD!AG65+NDMC_EOD!AH65</f>
        <v>49.39</v>
      </c>
      <c r="M65">
        <f>TPDDL_EOD!AG65+TPDDL_EOD!AH65</f>
        <v>31.43</v>
      </c>
      <c r="N65">
        <f t="shared" si="0"/>
        <v>163</v>
      </c>
      <c r="O65" s="154">
        <f t="shared" si="1"/>
        <v>0</v>
      </c>
      <c r="P65">
        <v>46.11</v>
      </c>
      <c r="Q65">
        <v>26.19</v>
      </c>
      <c r="R65">
        <v>9.8800000000000008</v>
      </c>
      <c r="S65">
        <v>49.39</v>
      </c>
      <c r="T65">
        <v>31.43</v>
      </c>
      <c r="U65" s="156">
        <f t="shared" si="2"/>
        <v>163</v>
      </c>
      <c r="V65" s="154">
        <f t="shared" si="3"/>
        <v>0</v>
      </c>
    </row>
    <row r="66" spans="1:22">
      <c r="A66" t="s">
        <v>108</v>
      </c>
      <c r="B66">
        <f>PPCL!B66</f>
        <v>163</v>
      </c>
      <c r="C66">
        <f>PPCL!C66</f>
        <v>0</v>
      </c>
      <c r="D66">
        <f>PPCL!M66</f>
        <v>163</v>
      </c>
      <c r="E66">
        <f>PPCL!N66</f>
        <v>0</v>
      </c>
      <c r="F66">
        <f t="shared" si="4"/>
        <v>163</v>
      </c>
      <c r="G66">
        <f t="shared" si="5"/>
        <v>163</v>
      </c>
      <c r="H66" s="154"/>
      <c r="I66">
        <f>BRPL_EOD!AG66+BRPL_EOD!AH66</f>
        <v>46.11</v>
      </c>
      <c r="J66">
        <f>BYPL_EOD!AG66+BYPL_EOD!AH66</f>
        <v>26.19</v>
      </c>
      <c r="K66">
        <f>MES_EOD!AG66+MES_EOD!AH66</f>
        <v>9.8800000000000008</v>
      </c>
      <c r="L66">
        <f>NDMC_EOD!AG66+NDMC_EOD!AH66</f>
        <v>49.39</v>
      </c>
      <c r="M66">
        <f>TPDDL_EOD!AG66+TPDDL_EOD!AH66</f>
        <v>31.43</v>
      </c>
      <c r="N66">
        <f t="shared" si="0"/>
        <v>163</v>
      </c>
      <c r="O66" s="154">
        <f t="shared" si="1"/>
        <v>0</v>
      </c>
      <c r="P66">
        <v>46.11</v>
      </c>
      <c r="Q66">
        <v>26.19</v>
      </c>
      <c r="R66">
        <v>9.8800000000000008</v>
      </c>
      <c r="S66">
        <v>49.39</v>
      </c>
      <c r="T66">
        <v>31.43</v>
      </c>
      <c r="U66" s="156">
        <f t="shared" si="2"/>
        <v>163</v>
      </c>
      <c r="V66" s="154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160</v>
      </c>
      <c r="E67">
        <f>PPCL!N67</f>
        <v>0</v>
      </c>
      <c r="F67">
        <f t="shared" si="4"/>
        <v>160</v>
      </c>
      <c r="G67">
        <f t="shared" si="5"/>
        <v>160</v>
      </c>
      <c r="H67" s="154"/>
      <c r="I67">
        <f>BRPL_EOD!AG67+BRPL_EOD!AH67</f>
        <v>45.26</v>
      </c>
      <c r="J67">
        <f>BYPL_EOD!AG67+BYPL_EOD!AH67</f>
        <v>25.71</v>
      </c>
      <c r="K67">
        <f>MES_EOD!AG67+MES_EOD!AH67</f>
        <v>9.6999999999999993</v>
      </c>
      <c r="L67">
        <f>NDMC_EOD!AG67+NDMC_EOD!AH67</f>
        <v>48.48</v>
      </c>
      <c r="M67">
        <f>TPDDL_EOD!AG67+TPDDL_EOD!AH67</f>
        <v>30.85</v>
      </c>
      <c r="N67">
        <f t="shared" ref="N67:N98" si="6">SUM(I67:M67)</f>
        <v>160</v>
      </c>
      <c r="O67" s="154">
        <f t="shared" ref="O67:O98" si="7">G67-N67</f>
        <v>0</v>
      </c>
      <c r="P67">
        <v>45.26</v>
      </c>
      <c r="Q67">
        <v>25.71</v>
      </c>
      <c r="R67">
        <v>9.6999999999999993</v>
      </c>
      <c r="S67">
        <v>48.48</v>
      </c>
      <c r="T67">
        <v>30.85</v>
      </c>
      <c r="U67" s="156">
        <f t="shared" ref="U67:U98" si="8">SUM(P67:T67)</f>
        <v>160</v>
      </c>
      <c r="V67" s="154">
        <f t="shared" ref="V67:V99" si="9">G67-U67</f>
        <v>0</v>
      </c>
    </row>
    <row r="68" spans="1:22">
      <c r="A68" t="s">
        <v>110</v>
      </c>
      <c r="B68">
        <f>PPCL!B68</f>
        <v>163</v>
      </c>
      <c r="C68">
        <f>PPCL!C68</f>
        <v>0</v>
      </c>
      <c r="D68">
        <f>PPCL!M68</f>
        <v>163</v>
      </c>
      <c r="E68">
        <f>PPCL!N68</f>
        <v>0</v>
      </c>
      <c r="F68">
        <f t="shared" ref="F68:F98" si="10">B68+C68</f>
        <v>163</v>
      </c>
      <c r="G68">
        <f t="shared" ref="G68:G98" si="11">D68+E68</f>
        <v>163</v>
      </c>
      <c r="H68" s="154"/>
      <c r="I68">
        <f>BRPL_EOD!AG68+BRPL_EOD!AH68</f>
        <v>46.11</v>
      </c>
      <c r="J68">
        <f>BYPL_EOD!AG68+BYPL_EOD!AH68</f>
        <v>26.19</v>
      </c>
      <c r="K68">
        <f>MES_EOD!AG68+MES_EOD!AH68</f>
        <v>9.8800000000000008</v>
      </c>
      <c r="L68">
        <f>NDMC_EOD!AG68+NDMC_EOD!AH68</f>
        <v>49.39</v>
      </c>
      <c r="M68">
        <f>TPDDL_EOD!AG68+TPDDL_EOD!AH68</f>
        <v>31.43</v>
      </c>
      <c r="N68">
        <f t="shared" si="6"/>
        <v>163</v>
      </c>
      <c r="O68" s="154">
        <f t="shared" si="7"/>
        <v>0</v>
      </c>
      <c r="P68">
        <v>46.11</v>
      </c>
      <c r="Q68">
        <v>26.19</v>
      </c>
      <c r="R68">
        <v>9.8800000000000008</v>
      </c>
      <c r="S68">
        <v>49.39</v>
      </c>
      <c r="T68">
        <v>31.43</v>
      </c>
      <c r="U68" s="156">
        <f t="shared" si="8"/>
        <v>163</v>
      </c>
      <c r="V68" s="154">
        <f t="shared" si="9"/>
        <v>0</v>
      </c>
    </row>
    <row r="69" spans="1:22">
      <c r="A69" t="s">
        <v>111</v>
      </c>
      <c r="B69">
        <f>PPCL!B69</f>
        <v>163</v>
      </c>
      <c r="C69">
        <f>PPCL!C69</f>
        <v>0</v>
      </c>
      <c r="D69">
        <f>PPCL!M69</f>
        <v>163</v>
      </c>
      <c r="E69">
        <f>PPCL!N69</f>
        <v>0</v>
      </c>
      <c r="F69">
        <f t="shared" si="10"/>
        <v>163</v>
      </c>
      <c r="G69">
        <f t="shared" si="11"/>
        <v>163</v>
      </c>
      <c r="H69" s="154"/>
      <c r="I69">
        <f>BRPL_EOD!AG69+BRPL_EOD!AH69</f>
        <v>46.11</v>
      </c>
      <c r="J69">
        <f>BYPL_EOD!AG69+BYPL_EOD!AH69</f>
        <v>26.19</v>
      </c>
      <c r="K69">
        <f>MES_EOD!AG69+MES_EOD!AH69</f>
        <v>9.8800000000000008</v>
      </c>
      <c r="L69">
        <f>NDMC_EOD!AG69+NDMC_EOD!AH69</f>
        <v>49.39</v>
      </c>
      <c r="M69">
        <f>TPDDL_EOD!AG69+TPDDL_EOD!AH69</f>
        <v>31.43</v>
      </c>
      <c r="N69">
        <f t="shared" si="6"/>
        <v>163</v>
      </c>
      <c r="O69" s="154">
        <f t="shared" si="7"/>
        <v>0</v>
      </c>
      <c r="P69">
        <v>46.11</v>
      </c>
      <c r="Q69">
        <v>26.19</v>
      </c>
      <c r="R69">
        <v>9.8800000000000008</v>
      </c>
      <c r="S69">
        <v>49.39</v>
      </c>
      <c r="T69">
        <v>31.43</v>
      </c>
      <c r="U69" s="156">
        <f t="shared" si="8"/>
        <v>163</v>
      </c>
      <c r="V69" s="154">
        <f t="shared" si="9"/>
        <v>0</v>
      </c>
    </row>
    <row r="70" spans="1:22">
      <c r="A70" t="s">
        <v>112</v>
      </c>
      <c r="B70">
        <f>PPCL!B70</f>
        <v>163</v>
      </c>
      <c r="C70">
        <f>PPCL!C70</f>
        <v>0</v>
      </c>
      <c r="D70">
        <f>PPCL!M70</f>
        <v>163</v>
      </c>
      <c r="E70">
        <f>PPCL!N70</f>
        <v>0</v>
      </c>
      <c r="F70">
        <f t="shared" si="10"/>
        <v>163</v>
      </c>
      <c r="G70">
        <f t="shared" si="11"/>
        <v>163</v>
      </c>
      <c r="H70" s="154"/>
      <c r="I70">
        <f>BRPL_EOD!AG70+BRPL_EOD!AH70</f>
        <v>46.11</v>
      </c>
      <c r="J70">
        <f>BYPL_EOD!AG70+BYPL_EOD!AH70</f>
        <v>26.19</v>
      </c>
      <c r="K70">
        <f>MES_EOD!AG70+MES_EOD!AH70</f>
        <v>9.8800000000000008</v>
      </c>
      <c r="L70">
        <f>NDMC_EOD!AG70+NDMC_EOD!AH70</f>
        <v>49.39</v>
      </c>
      <c r="M70">
        <f>TPDDL_EOD!AG70+TPDDL_EOD!AH70</f>
        <v>31.43</v>
      </c>
      <c r="N70">
        <f t="shared" si="6"/>
        <v>163</v>
      </c>
      <c r="O70" s="154">
        <f t="shared" si="7"/>
        <v>0</v>
      </c>
      <c r="P70">
        <v>46.11</v>
      </c>
      <c r="Q70">
        <v>26.19</v>
      </c>
      <c r="R70">
        <v>9.8800000000000008</v>
      </c>
      <c r="S70">
        <v>49.39</v>
      </c>
      <c r="T70">
        <v>31.43</v>
      </c>
      <c r="U70" s="156">
        <f t="shared" si="8"/>
        <v>163</v>
      </c>
      <c r="V70" s="154">
        <f t="shared" si="9"/>
        <v>0</v>
      </c>
    </row>
    <row r="71" spans="1:22">
      <c r="A71" t="s">
        <v>113</v>
      </c>
      <c r="B71">
        <f>PPCL!B71</f>
        <v>163</v>
      </c>
      <c r="C71">
        <f>PPCL!C71</f>
        <v>0</v>
      </c>
      <c r="D71">
        <f>PPCL!M71</f>
        <v>163</v>
      </c>
      <c r="E71">
        <f>PPCL!N71</f>
        <v>0</v>
      </c>
      <c r="F71">
        <f t="shared" si="10"/>
        <v>163</v>
      </c>
      <c r="G71">
        <f t="shared" si="11"/>
        <v>163</v>
      </c>
      <c r="H71" s="154"/>
      <c r="I71">
        <f>BRPL_EOD!AG71+BRPL_EOD!AH71</f>
        <v>46.11</v>
      </c>
      <c r="J71">
        <f>BYPL_EOD!AG71+BYPL_EOD!AH71</f>
        <v>26.19</v>
      </c>
      <c r="K71">
        <f>MES_EOD!AG71+MES_EOD!AH71</f>
        <v>9.8800000000000008</v>
      </c>
      <c r="L71">
        <f>NDMC_EOD!AG71+NDMC_EOD!AH71</f>
        <v>49.39</v>
      </c>
      <c r="M71">
        <f>TPDDL_EOD!AG71+TPDDL_EOD!AH71</f>
        <v>31.43</v>
      </c>
      <c r="N71">
        <f t="shared" si="6"/>
        <v>163</v>
      </c>
      <c r="O71" s="154">
        <f t="shared" si="7"/>
        <v>0</v>
      </c>
      <c r="P71">
        <v>46.11</v>
      </c>
      <c r="Q71">
        <v>26.19</v>
      </c>
      <c r="R71">
        <v>9.8800000000000008</v>
      </c>
      <c r="S71">
        <v>49.39</v>
      </c>
      <c r="T71">
        <v>31.43</v>
      </c>
      <c r="U71" s="156">
        <f t="shared" si="8"/>
        <v>163</v>
      </c>
      <c r="V71" s="154">
        <f t="shared" si="9"/>
        <v>0</v>
      </c>
    </row>
    <row r="72" spans="1:22">
      <c r="A72" t="s">
        <v>114</v>
      </c>
      <c r="B72">
        <f>PPCL!B72</f>
        <v>163</v>
      </c>
      <c r="C72">
        <f>PPCL!C72</f>
        <v>0</v>
      </c>
      <c r="D72">
        <f>PPCL!M72</f>
        <v>163</v>
      </c>
      <c r="E72">
        <f>PPCL!N72</f>
        <v>0</v>
      </c>
      <c r="F72">
        <f t="shared" si="10"/>
        <v>163</v>
      </c>
      <c r="G72">
        <f t="shared" si="11"/>
        <v>163</v>
      </c>
      <c r="H72" s="154"/>
      <c r="I72">
        <f>BRPL_EOD!AG72+BRPL_EOD!AH72</f>
        <v>46.11</v>
      </c>
      <c r="J72">
        <f>BYPL_EOD!AG72+BYPL_EOD!AH72</f>
        <v>26.19</v>
      </c>
      <c r="K72">
        <f>MES_EOD!AG72+MES_EOD!AH72</f>
        <v>9.8800000000000008</v>
      </c>
      <c r="L72">
        <f>NDMC_EOD!AG72+NDMC_EOD!AH72</f>
        <v>49.39</v>
      </c>
      <c r="M72">
        <f>TPDDL_EOD!AG72+TPDDL_EOD!AH72</f>
        <v>31.43</v>
      </c>
      <c r="N72">
        <f t="shared" si="6"/>
        <v>163</v>
      </c>
      <c r="O72" s="154">
        <f t="shared" si="7"/>
        <v>0</v>
      </c>
      <c r="P72">
        <v>46.11</v>
      </c>
      <c r="Q72">
        <v>26.19</v>
      </c>
      <c r="R72">
        <v>9.8800000000000008</v>
      </c>
      <c r="S72">
        <v>49.39</v>
      </c>
      <c r="T72">
        <v>31.43</v>
      </c>
      <c r="U72" s="156">
        <f t="shared" si="8"/>
        <v>163</v>
      </c>
      <c r="V72" s="154">
        <f t="shared" si="9"/>
        <v>0</v>
      </c>
    </row>
    <row r="73" spans="1:22">
      <c r="A73" t="s">
        <v>115</v>
      </c>
      <c r="B73">
        <f>PPCL!B73</f>
        <v>163</v>
      </c>
      <c r="C73">
        <f>PPCL!C73</f>
        <v>0</v>
      </c>
      <c r="D73">
        <f>PPCL!M73</f>
        <v>163</v>
      </c>
      <c r="E73">
        <f>PPCL!N73</f>
        <v>0</v>
      </c>
      <c r="F73">
        <f t="shared" si="10"/>
        <v>163</v>
      </c>
      <c r="G73">
        <f t="shared" si="11"/>
        <v>163</v>
      </c>
      <c r="H73" s="154"/>
      <c r="I73">
        <f>BRPL_EOD!AG73+BRPL_EOD!AH73</f>
        <v>46.11</v>
      </c>
      <c r="J73">
        <f>BYPL_EOD!AG73+BYPL_EOD!AH73</f>
        <v>26.19</v>
      </c>
      <c r="K73">
        <f>MES_EOD!AG73+MES_EOD!AH73</f>
        <v>9.8800000000000008</v>
      </c>
      <c r="L73">
        <f>NDMC_EOD!AG73+NDMC_EOD!AH73</f>
        <v>49.39</v>
      </c>
      <c r="M73">
        <f>TPDDL_EOD!AG73+TPDDL_EOD!AH73</f>
        <v>31.43</v>
      </c>
      <c r="N73">
        <f t="shared" si="6"/>
        <v>163</v>
      </c>
      <c r="O73" s="154">
        <f t="shared" si="7"/>
        <v>0</v>
      </c>
      <c r="P73">
        <v>46.11</v>
      </c>
      <c r="Q73">
        <v>26.19</v>
      </c>
      <c r="R73">
        <v>9.8800000000000008</v>
      </c>
      <c r="S73">
        <v>49.39</v>
      </c>
      <c r="T73">
        <v>31.43</v>
      </c>
      <c r="U73" s="156">
        <f t="shared" si="8"/>
        <v>163</v>
      </c>
      <c r="V73" s="154">
        <f t="shared" si="9"/>
        <v>0</v>
      </c>
    </row>
    <row r="74" spans="1:22">
      <c r="A74" t="s">
        <v>116</v>
      </c>
      <c r="B74">
        <f>PPCL!B74</f>
        <v>164</v>
      </c>
      <c r="C74">
        <f>PPCL!C74</f>
        <v>0</v>
      </c>
      <c r="D74">
        <f>PPCL!M74</f>
        <v>164</v>
      </c>
      <c r="E74">
        <f>PPCL!N74</f>
        <v>0</v>
      </c>
      <c r="F74">
        <f t="shared" si="10"/>
        <v>164</v>
      </c>
      <c r="G74">
        <f t="shared" si="11"/>
        <v>164</v>
      </c>
      <c r="H74" s="154"/>
      <c r="I74">
        <f>BRPL_EOD!AG74+BRPL_EOD!AH74</f>
        <v>46.4</v>
      </c>
      <c r="J74">
        <f>BYPL_EOD!AG74+BYPL_EOD!AH74</f>
        <v>26.35</v>
      </c>
      <c r="K74">
        <f>MES_EOD!AG74+MES_EOD!AH74</f>
        <v>9.94</v>
      </c>
      <c r="L74">
        <f>NDMC_EOD!AG74+NDMC_EOD!AH74</f>
        <v>49.69</v>
      </c>
      <c r="M74">
        <f>TPDDL_EOD!AG74+TPDDL_EOD!AH74</f>
        <v>31.62</v>
      </c>
      <c r="N74">
        <f t="shared" si="6"/>
        <v>164</v>
      </c>
      <c r="O74" s="154">
        <f t="shared" si="7"/>
        <v>0</v>
      </c>
      <c r="P74">
        <v>46.4</v>
      </c>
      <c r="Q74">
        <v>26.35</v>
      </c>
      <c r="R74">
        <v>9.94</v>
      </c>
      <c r="S74">
        <v>49.69</v>
      </c>
      <c r="T74">
        <v>31.62</v>
      </c>
      <c r="U74" s="156">
        <f t="shared" si="8"/>
        <v>164</v>
      </c>
      <c r="V74" s="154">
        <f t="shared" si="9"/>
        <v>0</v>
      </c>
    </row>
    <row r="75" spans="1:22">
      <c r="A75" t="s">
        <v>117</v>
      </c>
      <c r="B75">
        <f>PPCL!B75</f>
        <v>164</v>
      </c>
      <c r="C75">
        <f>PPCL!C75</f>
        <v>0</v>
      </c>
      <c r="D75">
        <f>PPCL!M75</f>
        <v>164</v>
      </c>
      <c r="E75">
        <f>PPCL!N75</f>
        <v>0</v>
      </c>
      <c r="F75">
        <f t="shared" si="10"/>
        <v>164</v>
      </c>
      <c r="G75">
        <f t="shared" si="11"/>
        <v>164</v>
      </c>
      <c r="H75" s="154"/>
      <c r="I75">
        <f>BRPL_EOD!AG75+BRPL_EOD!AH75</f>
        <v>46.4</v>
      </c>
      <c r="J75">
        <f>BYPL_EOD!AG75+BYPL_EOD!AH75</f>
        <v>26.35</v>
      </c>
      <c r="K75">
        <f>MES_EOD!AG75+MES_EOD!AH75</f>
        <v>9.94</v>
      </c>
      <c r="L75">
        <f>NDMC_EOD!AG75+NDMC_EOD!AH75</f>
        <v>49.69</v>
      </c>
      <c r="M75">
        <f>TPDDL_EOD!AG75+TPDDL_EOD!AH75</f>
        <v>31.62</v>
      </c>
      <c r="N75">
        <f t="shared" si="6"/>
        <v>164</v>
      </c>
      <c r="O75" s="154">
        <f t="shared" si="7"/>
        <v>0</v>
      </c>
      <c r="P75">
        <v>46.4</v>
      </c>
      <c r="Q75">
        <v>26.35</v>
      </c>
      <c r="R75">
        <v>9.94</v>
      </c>
      <c r="S75">
        <v>49.69</v>
      </c>
      <c r="T75">
        <v>31.62</v>
      </c>
      <c r="U75" s="156">
        <f t="shared" si="8"/>
        <v>164</v>
      </c>
      <c r="V75" s="154">
        <f t="shared" si="9"/>
        <v>0</v>
      </c>
    </row>
    <row r="76" spans="1:22">
      <c r="A76" t="s">
        <v>118</v>
      </c>
      <c r="B76">
        <f>PPCL!B76</f>
        <v>164</v>
      </c>
      <c r="C76">
        <f>PPCL!C76</f>
        <v>0</v>
      </c>
      <c r="D76">
        <f>PPCL!M76</f>
        <v>164</v>
      </c>
      <c r="E76">
        <f>PPCL!N76</f>
        <v>0</v>
      </c>
      <c r="F76">
        <f t="shared" si="10"/>
        <v>164</v>
      </c>
      <c r="G76">
        <f t="shared" si="11"/>
        <v>164</v>
      </c>
      <c r="H76" s="154"/>
      <c r="I76">
        <f>BRPL_EOD!AG76+BRPL_EOD!AH76</f>
        <v>46.4</v>
      </c>
      <c r="J76">
        <f>BYPL_EOD!AG76+BYPL_EOD!AH76</f>
        <v>26.35</v>
      </c>
      <c r="K76">
        <f>MES_EOD!AG76+MES_EOD!AH76</f>
        <v>9.94</v>
      </c>
      <c r="L76">
        <f>NDMC_EOD!AG76+NDMC_EOD!AH76</f>
        <v>49.69</v>
      </c>
      <c r="M76">
        <f>TPDDL_EOD!AG76+TPDDL_EOD!AH76</f>
        <v>31.62</v>
      </c>
      <c r="N76">
        <f t="shared" si="6"/>
        <v>164</v>
      </c>
      <c r="O76" s="154">
        <f t="shared" si="7"/>
        <v>0</v>
      </c>
      <c r="P76">
        <v>46.4</v>
      </c>
      <c r="Q76">
        <v>26.35</v>
      </c>
      <c r="R76">
        <v>9.94</v>
      </c>
      <c r="S76">
        <v>49.69</v>
      </c>
      <c r="T76">
        <v>31.62</v>
      </c>
      <c r="U76" s="156">
        <f t="shared" si="8"/>
        <v>164</v>
      </c>
      <c r="V76" s="154">
        <f t="shared" si="9"/>
        <v>0</v>
      </c>
    </row>
    <row r="77" spans="1:22">
      <c r="A77" t="s">
        <v>119</v>
      </c>
      <c r="B77">
        <f>PPCL!B77</f>
        <v>164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164</v>
      </c>
      <c r="G77">
        <f t="shared" si="11"/>
        <v>160</v>
      </c>
      <c r="H77" s="154"/>
      <c r="I77">
        <f>BRPL_EOD!AG77+BRPL_EOD!AH77</f>
        <v>44.26</v>
      </c>
      <c r="J77">
        <f>BYPL_EOD!AG77+BYPL_EOD!AH77</f>
        <v>25.14</v>
      </c>
      <c r="K77">
        <f>MES_EOD!AG77+MES_EOD!AH77</f>
        <v>9.48</v>
      </c>
      <c r="L77">
        <f>NDMC_EOD!AG77+NDMC_EOD!AH77</f>
        <v>49.69</v>
      </c>
      <c r="M77">
        <f>TPDDL_EOD!AG77+TPDDL_EOD!AH77</f>
        <v>31.43</v>
      </c>
      <c r="N77">
        <f t="shared" si="6"/>
        <v>160</v>
      </c>
      <c r="O77" s="154">
        <f t="shared" si="7"/>
        <v>0</v>
      </c>
      <c r="P77">
        <v>44.26</v>
      </c>
      <c r="Q77">
        <v>25.14</v>
      </c>
      <c r="R77">
        <v>9.48</v>
      </c>
      <c r="S77">
        <v>49.69</v>
      </c>
      <c r="T77">
        <v>31.43</v>
      </c>
      <c r="U77" s="156">
        <f t="shared" si="8"/>
        <v>160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160</v>
      </c>
      <c r="G78">
        <f t="shared" si="11"/>
        <v>160</v>
      </c>
      <c r="H78" s="154"/>
      <c r="I78">
        <f>BRPL_EOD!AG78+BRPL_EOD!AH78</f>
        <v>40</v>
      </c>
      <c r="J78">
        <f>BYPL_EOD!AG78+BYPL_EOD!AH78</f>
        <v>22</v>
      </c>
      <c r="K78">
        <f>MES_EOD!AG78+MES_EOD!AH78</f>
        <v>9</v>
      </c>
      <c r="L78">
        <f>NDMC_EOD!AG78+NDMC_EOD!AH78</f>
        <v>48.48</v>
      </c>
      <c r="M78">
        <f>TPDDL_EOD!AG78+TPDDL_EOD!AH78</f>
        <v>40.520000000000003</v>
      </c>
      <c r="N78">
        <f t="shared" si="6"/>
        <v>160</v>
      </c>
      <c r="O78" s="154">
        <f t="shared" si="7"/>
        <v>0</v>
      </c>
      <c r="P78">
        <v>40</v>
      </c>
      <c r="Q78">
        <v>22</v>
      </c>
      <c r="R78">
        <v>9</v>
      </c>
      <c r="S78">
        <v>48.48</v>
      </c>
      <c r="T78">
        <v>40.520000000000003</v>
      </c>
      <c r="U78" s="156">
        <f t="shared" si="8"/>
        <v>160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54"/>
      <c r="I79">
        <f>BRPL_EOD!AG79+BRPL_EOD!AH79</f>
        <v>45.26</v>
      </c>
      <c r="J79">
        <f>BYPL_EOD!AG79+BYPL_EOD!AH79</f>
        <v>25.71</v>
      </c>
      <c r="K79">
        <f>MES_EOD!AG79+MES_EOD!AH79</f>
        <v>9.6999999999999993</v>
      </c>
      <c r="L79">
        <f>NDMC_EOD!AG79+NDMC_EOD!AH79</f>
        <v>48.48</v>
      </c>
      <c r="M79">
        <f>TPDDL_EOD!AG79+TPDDL_EOD!AH79</f>
        <v>30.85</v>
      </c>
      <c r="N79">
        <f t="shared" si="6"/>
        <v>160</v>
      </c>
      <c r="O79" s="154">
        <f t="shared" si="7"/>
        <v>0</v>
      </c>
      <c r="P79">
        <v>45.26</v>
      </c>
      <c r="Q79">
        <v>25.71</v>
      </c>
      <c r="R79">
        <v>9.6999999999999993</v>
      </c>
      <c r="S79">
        <v>48.48</v>
      </c>
      <c r="T79">
        <v>30.85</v>
      </c>
      <c r="U79" s="156">
        <f t="shared" si="8"/>
        <v>160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54"/>
      <c r="I80">
        <f>BRPL_EOD!AG80+BRPL_EOD!AH80</f>
        <v>45.26</v>
      </c>
      <c r="J80">
        <f>BYPL_EOD!AG80+BYPL_EOD!AH80</f>
        <v>25.71</v>
      </c>
      <c r="K80">
        <f>MES_EOD!AG80+MES_EOD!AH80</f>
        <v>9.6999999999999993</v>
      </c>
      <c r="L80">
        <f>NDMC_EOD!AG80+NDMC_EOD!AH80</f>
        <v>48.48</v>
      </c>
      <c r="M80">
        <f>TPDDL_EOD!AG80+TPDDL_EOD!AH80</f>
        <v>30.85</v>
      </c>
      <c r="N80">
        <f t="shared" si="6"/>
        <v>160</v>
      </c>
      <c r="O80" s="154">
        <f t="shared" si="7"/>
        <v>0</v>
      </c>
      <c r="P80">
        <v>45.26</v>
      </c>
      <c r="Q80">
        <v>25.71</v>
      </c>
      <c r="R80">
        <v>9.6999999999999993</v>
      </c>
      <c r="S80">
        <v>48.48</v>
      </c>
      <c r="T80">
        <v>30.85</v>
      </c>
      <c r="U80" s="156">
        <f t="shared" si="8"/>
        <v>160</v>
      </c>
      <c r="V80" s="154">
        <f t="shared" si="9"/>
        <v>0</v>
      </c>
    </row>
    <row r="81" spans="1:22">
      <c r="A81" t="s">
        <v>123</v>
      </c>
      <c r="B81">
        <f>PPCL!B81</f>
        <v>162</v>
      </c>
      <c r="C81">
        <f>PPCL!C81</f>
        <v>0</v>
      </c>
      <c r="D81">
        <f>PPCL!M81</f>
        <v>162</v>
      </c>
      <c r="E81">
        <f>PPCL!N81</f>
        <v>0</v>
      </c>
      <c r="F81">
        <f t="shared" si="10"/>
        <v>162</v>
      </c>
      <c r="G81">
        <f t="shared" si="11"/>
        <v>162</v>
      </c>
      <c r="H81" s="154"/>
      <c r="I81">
        <f>BRPL_EOD!AG81+BRPL_EOD!AH81</f>
        <v>45.83</v>
      </c>
      <c r="J81">
        <f>BYPL_EOD!AG81+BYPL_EOD!AH81</f>
        <v>26.03</v>
      </c>
      <c r="K81">
        <f>MES_EOD!AG81+MES_EOD!AH81</f>
        <v>9.82</v>
      </c>
      <c r="L81">
        <f>NDMC_EOD!AG81+NDMC_EOD!AH81</f>
        <v>49.09</v>
      </c>
      <c r="M81">
        <f>TPDDL_EOD!AG81+TPDDL_EOD!AH81</f>
        <v>31.23</v>
      </c>
      <c r="N81">
        <f t="shared" si="6"/>
        <v>162</v>
      </c>
      <c r="O81" s="154">
        <f t="shared" si="7"/>
        <v>0</v>
      </c>
      <c r="P81">
        <v>45.83</v>
      </c>
      <c r="Q81">
        <v>26.03</v>
      </c>
      <c r="R81">
        <v>9.82</v>
      </c>
      <c r="S81">
        <v>49.09</v>
      </c>
      <c r="T81">
        <v>31.23</v>
      </c>
      <c r="U81" s="156">
        <f t="shared" si="8"/>
        <v>162</v>
      </c>
      <c r="V81" s="154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160</v>
      </c>
      <c r="G82">
        <f t="shared" si="11"/>
        <v>160</v>
      </c>
      <c r="H82" s="154"/>
      <c r="I82">
        <f>BRPL_EOD!AG82+BRPL_EOD!AH82</f>
        <v>45.26</v>
      </c>
      <c r="J82">
        <f>BYPL_EOD!AG82+BYPL_EOD!AH82</f>
        <v>25.71</v>
      </c>
      <c r="K82">
        <f>MES_EOD!AG82+MES_EOD!AH82</f>
        <v>9.6999999999999993</v>
      </c>
      <c r="L82">
        <f>NDMC_EOD!AG82+NDMC_EOD!AH82</f>
        <v>48.48</v>
      </c>
      <c r="M82">
        <f>TPDDL_EOD!AG82+TPDDL_EOD!AH82</f>
        <v>30.85</v>
      </c>
      <c r="N82">
        <f t="shared" si="6"/>
        <v>160</v>
      </c>
      <c r="O82" s="154">
        <f t="shared" si="7"/>
        <v>0</v>
      </c>
      <c r="P82">
        <v>45.26</v>
      </c>
      <c r="Q82">
        <v>25.71</v>
      </c>
      <c r="R82">
        <v>9.6999999999999993</v>
      </c>
      <c r="S82">
        <v>48.48</v>
      </c>
      <c r="T82">
        <v>30.85</v>
      </c>
      <c r="U82" s="156">
        <f t="shared" si="8"/>
        <v>160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160</v>
      </c>
      <c r="G83">
        <f t="shared" si="11"/>
        <v>160</v>
      </c>
      <c r="H83" s="154"/>
      <c r="I83">
        <f>BRPL_EOD!AG83+BRPL_EOD!AH83</f>
        <v>45.26</v>
      </c>
      <c r="J83">
        <f>BYPL_EOD!AG83+BYPL_EOD!AH83</f>
        <v>25.71</v>
      </c>
      <c r="K83">
        <f>MES_EOD!AG83+MES_EOD!AH83</f>
        <v>9.6999999999999993</v>
      </c>
      <c r="L83">
        <f>NDMC_EOD!AG83+NDMC_EOD!AH83</f>
        <v>48.48</v>
      </c>
      <c r="M83">
        <f>TPDDL_EOD!AG83+TPDDL_EOD!AH83</f>
        <v>30.85</v>
      </c>
      <c r="N83">
        <f t="shared" si="6"/>
        <v>160</v>
      </c>
      <c r="O83" s="154">
        <f t="shared" si="7"/>
        <v>0</v>
      </c>
      <c r="P83">
        <v>45.26</v>
      </c>
      <c r="Q83">
        <v>25.71</v>
      </c>
      <c r="R83">
        <v>9.6999999999999993</v>
      </c>
      <c r="S83">
        <v>48.48</v>
      </c>
      <c r="T83">
        <v>30.85</v>
      </c>
      <c r="U83" s="156">
        <f t="shared" si="8"/>
        <v>160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160</v>
      </c>
      <c r="G84">
        <f t="shared" si="11"/>
        <v>160</v>
      </c>
      <c r="H84" s="154"/>
      <c r="I84">
        <f>BRPL_EOD!AG84+BRPL_EOD!AH84</f>
        <v>45.26</v>
      </c>
      <c r="J84">
        <f>BYPL_EOD!AG84+BYPL_EOD!AH84</f>
        <v>25.71</v>
      </c>
      <c r="K84">
        <f>MES_EOD!AG84+MES_EOD!AH84</f>
        <v>9.6999999999999993</v>
      </c>
      <c r="L84">
        <f>NDMC_EOD!AG84+NDMC_EOD!AH84</f>
        <v>48.48</v>
      </c>
      <c r="M84">
        <f>TPDDL_EOD!AG84+TPDDL_EOD!AH84</f>
        <v>30.85</v>
      </c>
      <c r="N84">
        <f t="shared" si="6"/>
        <v>160</v>
      </c>
      <c r="O84" s="154">
        <f t="shared" si="7"/>
        <v>0</v>
      </c>
      <c r="P84">
        <v>45.26</v>
      </c>
      <c r="Q84">
        <v>25.71</v>
      </c>
      <c r="R84">
        <v>9.6999999999999993</v>
      </c>
      <c r="S84">
        <v>48.48</v>
      </c>
      <c r="T84">
        <v>30.85</v>
      </c>
      <c r="U84" s="156">
        <f t="shared" si="8"/>
        <v>160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160</v>
      </c>
      <c r="G85">
        <f t="shared" si="11"/>
        <v>160</v>
      </c>
      <c r="H85" s="154"/>
      <c r="I85">
        <f>BRPL_EOD!AG85+BRPL_EOD!AH85</f>
        <v>45.26</v>
      </c>
      <c r="J85">
        <f>BYPL_EOD!AG85+BYPL_EOD!AH85</f>
        <v>25.71</v>
      </c>
      <c r="K85">
        <f>MES_EOD!AG85+MES_EOD!AH85</f>
        <v>9.6999999999999993</v>
      </c>
      <c r="L85">
        <f>NDMC_EOD!AG85+NDMC_EOD!AH85</f>
        <v>48.48</v>
      </c>
      <c r="M85">
        <f>TPDDL_EOD!AG85+TPDDL_EOD!AH85</f>
        <v>30.85</v>
      </c>
      <c r="N85">
        <f t="shared" si="6"/>
        <v>160</v>
      </c>
      <c r="O85" s="154">
        <f t="shared" si="7"/>
        <v>0</v>
      </c>
      <c r="P85">
        <v>45.26</v>
      </c>
      <c r="Q85">
        <v>25.71</v>
      </c>
      <c r="R85">
        <v>9.6999999999999993</v>
      </c>
      <c r="S85">
        <v>48.48</v>
      </c>
      <c r="T85">
        <v>30.85</v>
      </c>
      <c r="U85" s="156">
        <f t="shared" si="8"/>
        <v>160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54"/>
      <c r="I86">
        <f>BRPL_EOD!AG86+BRPL_EOD!AH86</f>
        <v>45.26</v>
      </c>
      <c r="J86">
        <f>BYPL_EOD!AG86+BYPL_EOD!AH86</f>
        <v>25.71</v>
      </c>
      <c r="K86">
        <f>MES_EOD!AG86+MES_EOD!AH86</f>
        <v>9.6999999999999993</v>
      </c>
      <c r="L86">
        <f>NDMC_EOD!AG86+NDMC_EOD!AH86</f>
        <v>48.48</v>
      </c>
      <c r="M86">
        <f>TPDDL_EOD!AG86+TPDDL_EOD!AH86</f>
        <v>30.85</v>
      </c>
      <c r="N86">
        <f t="shared" si="6"/>
        <v>160</v>
      </c>
      <c r="O86" s="154">
        <f t="shared" si="7"/>
        <v>0</v>
      </c>
      <c r="P86">
        <v>45.26</v>
      </c>
      <c r="Q86">
        <v>25.71</v>
      </c>
      <c r="R86">
        <v>9.6999999999999993</v>
      </c>
      <c r="S86">
        <v>48.48</v>
      </c>
      <c r="T86">
        <v>30.85</v>
      </c>
      <c r="U86" s="156">
        <f t="shared" si="8"/>
        <v>160</v>
      </c>
      <c r="V86" s="154">
        <f t="shared" si="9"/>
        <v>0</v>
      </c>
    </row>
    <row r="87" spans="1:22">
      <c r="A87" t="s">
        <v>129</v>
      </c>
      <c r="B87">
        <f>PPCL!B87</f>
        <v>162</v>
      </c>
      <c r="C87">
        <f>PPCL!C87</f>
        <v>0</v>
      </c>
      <c r="D87">
        <f>PPCL!M87</f>
        <v>162</v>
      </c>
      <c r="E87">
        <f>PPCL!N87</f>
        <v>0</v>
      </c>
      <c r="F87">
        <f t="shared" si="10"/>
        <v>162</v>
      </c>
      <c r="G87">
        <f t="shared" si="11"/>
        <v>162</v>
      </c>
      <c r="H87" s="154"/>
      <c r="I87">
        <f>BRPL_EOD!AG87+BRPL_EOD!AH87</f>
        <v>45.83</v>
      </c>
      <c r="J87">
        <f>BYPL_EOD!AG87+BYPL_EOD!AH87</f>
        <v>26.03</v>
      </c>
      <c r="K87">
        <f>MES_EOD!AG87+MES_EOD!AH87</f>
        <v>9.82</v>
      </c>
      <c r="L87">
        <f>NDMC_EOD!AG87+NDMC_EOD!AH87</f>
        <v>49.09</v>
      </c>
      <c r="M87">
        <f>TPDDL_EOD!AG87+TPDDL_EOD!AH87</f>
        <v>31.23</v>
      </c>
      <c r="N87">
        <f t="shared" si="6"/>
        <v>162</v>
      </c>
      <c r="O87" s="154">
        <f t="shared" si="7"/>
        <v>0</v>
      </c>
      <c r="P87">
        <v>45.83</v>
      </c>
      <c r="Q87">
        <v>26.03</v>
      </c>
      <c r="R87">
        <v>9.82</v>
      </c>
      <c r="S87">
        <v>49.09</v>
      </c>
      <c r="T87">
        <v>31.23</v>
      </c>
      <c r="U87" s="156">
        <f t="shared" si="8"/>
        <v>162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160</v>
      </c>
      <c r="G88">
        <f t="shared" si="11"/>
        <v>160</v>
      </c>
      <c r="H88" s="154"/>
      <c r="I88">
        <f>BRPL_EOD!AG88+BRPL_EOD!AH88</f>
        <v>45.26</v>
      </c>
      <c r="J88">
        <f>BYPL_EOD!AG88+BYPL_EOD!AH88</f>
        <v>25.71</v>
      </c>
      <c r="K88">
        <f>MES_EOD!AG88+MES_EOD!AH88</f>
        <v>9.6999999999999993</v>
      </c>
      <c r="L88">
        <f>NDMC_EOD!AG88+NDMC_EOD!AH88</f>
        <v>48.48</v>
      </c>
      <c r="M88">
        <f>TPDDL_EOD!AG88+TPDDL_EOD!AH88</f>
        <v>30.85</v>
      </c>
      <c r="N88">
        <f t="shared" si="6"/>
        <v>160</v>
      </c>
      <c r="O88" s="154">
        <f t="shared" si="7"/>
        <v>0</v>
      </c>
      <c r="P88">
        <v>45.26</v>
      </c>
      <c r="Q88">
        <v>25.71</v>
      </c>
      <c r="R88">
        <v>9.6999999999999993</v>
      </c>
      <c r="S88">
        <v>48.48</v>
      </c>
      <c r="T88">
        <v>30.85</v>
      </c>
      <c r="U88" s="156">
        <f t="shared" si="8"/>
        <v>160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160</v>
      </c>
      <c r="G89">
        <f t="shared" si="11"/>
        <v>160</v>
      </c>
      <c r="H89" s="154"/>
      <c r="I89">
        <f>BRPL_EOD!AG89+BRPL_EOD!AH89</f>
        <v>45.26</v>
      </c>
      <c r="J89">
        <f>BYPL_EOD!AG89+BYPL_EOD!AH89</f>
        <v>25.71</v>
      </c>
      <c r="K89">
        <f>MES_EOD!AG89+MES_EOD!AH89</f>
        <v>9.6999999999999993</v>
      </c>
      <c r="L89">
        <f>NDMC_EOD!AG89+NDMC_EOD!AH89</f>
        <v>48.48</v>
      </c>
      <c r="M89">
        <f>TPDDL_EOD!AG89+TPDDL_EOD!AH89</f>
        <v>30.85</v>
      </c>
      <c r="N89">
        <f t="shared" si="6"/>
        <v>160</v>
      </c>
      <c r="O89" s="154">
        <f t="shared" si="7"/>
        <v>0</v>
      </c>
      <c r="P89">
        <v>45.26</v>
      </c>
      <c r="Q89">
        <v>25.71</v>
      </c>
      <c r="R89">
        <v>9.6999999999999993</v>
      </c>
      <c r="S89">
        <v>48.48</v>
      </c>
      <c r="T89">
        <v>30.85</v>
      </c>
      <c r="U89" s="156">
        <f t="shared" si="8"/>
        <v>160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160</v>
      </c>
      <c r="G90">
        <f t="shared" si="11"/>
        <v>160</v>
      </c>
      <c r="H90" s="154"/>
      <c r="I90">
        <f>BRPL_EOD!AG90+BRPL_EOD!AH90</f>
        <v>45.26</v>
      </c>
      <c r="J90">
        <f>BYPL_EOD!AG90+BYPL_EOD!AH90</f>
        <v>25.71</v>
      </c>
      <c r="K90">
        <f>MES_EOD!AG90+MES_EOD!AH90</f>
        <v>9.6999999999999993</v>
      </c>
      <c r="L90">
        <f>NDMC_EOD!AG90+NDMC_EOD!AH90</f>
        <v>48.48</v>
      </c>
      <c r="M90">
        <f>TPDDL_EOD!AG90+TPDDL_EOD!AH90</f>
        <v>30.85</v>
      </c>
      <c r="N90">
        <f t="shared" si="6"/>
        <v>160</v>
      </c>
      <c r="O90" s="154">
        <f t="shared" si="7"/>
        <v>0</v>
      </c>
      <c r="P90">
        <v>45.26</v>
      </c>
      <c r="Q90">
        <v>25.71</v>
      </c>
      <c r="R90">
        <v>9.6999999999999993</v>
      </c>
      <c r="S90">
        <v>48.48</v>
      </c>
      <c r="T90">
        <v>30.85</v>
      </c>
      <c r="U90" s="156">
        <f t="shared" si="8"/>
        <v>160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160</v>
      </c>
      <c r="G91">
        <f t="shared" si="11"/>
        <v>160</v>
      </c>
      <c r="H91" s="154"/>
      <c r="I91">
        <f>BRPL_EOD!AG91+BRPL_EOD!AH91</f>
        <v>45.26</v>
      </c>
      <c r="J91">
        <f>BYPL_EOD!AG91+BYPL_EOD!AH91</f>
        <v>25.71</v>
      </c>
      <c r="K91">
        <f>MES_EOD!AG91+MES_EOD!AH91</f>
        <v>9.6999999999999993</v>
      </c>
      <c r="L91">
        <f>NDMC_EOD!AG91+NDMC_EOD!AH91</f>
        <v>48.48</v>
      </c>
      <c r="M91">
        <f>TPDDL_EOD!AG91+TPDDL_EOD!AH91</f>
        <v>30.85</v>
      </c>
      <c r="N91">
        <f t="shared" si="6"/>
        <v>160</v>
      </c>
      <c r="O91" s="154">
        <f t="shared" si="7"/>
        <v>0</v>
      </c>
      <c r="P91">
        <v>45.26</v>
      </c>
      <c r="Q91">
        <v>25.71</v>
      </c>
      <c r="R91">
        <v>9.6999999999999993</v>
      </c>
      <c r="S91">
        <v>48.48</v>
      </c>
      <c r="T91">
        <v>30.85</v>
      </c>
      <c r="U91" s="156">
        <f t="shared" si="8"/>
        <v>160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160</v>
      </c>
      <c r="G92">
        <f t="shared" si="11"/>
        <v>160</v>
      </c>
      <c r="H92" s="154"/>
      <c r="I92">
        <f>BRPL_EOD!AG92+BRPL_EOD!AH92</f>
        <v>45.26</v>
      </c>
      <c r="J92">
        <f>BYPL_EOD!AG92+BYPL_EOD!AH92</f>
        <v>25.71</v>
      </c>
      <c r="K92">
        <f>MES_EOD!AG92+MES_EOD!AH92</f>
        <v>9.6999999999999993</v>
      </c>
      <c r="L92">
        <f>NDMC_EOD!AG92+NDMC_EOD!AH92</f>
        <v>48.48</v>
      </c>
      <c r="M92">
        <f>TPDDL_EOD!AG92+TPDDL_EOD!AH92</f>
        <v>30.85</v>
      </c>
      <c r="N92">
        <f t="shared" si="6"/>
        <v>160</v>
      </c>
      <c r="O92" s="154">
        <f t="shared" si="7"/>
        <v>0</v>
      </c>
      <c r="P92">
        <v>45.26</v>
      </c>
      <c r="Q92">
        <v>25.71</v>
      </c>
      <c r="R92">
        <v>9.6999999999999993</v>
      </c>
      <c r="S92">
        <v>48.48</v>
      </c>
      <c r="T92">
        <v>30.85</v>
      </c>
      <c r="U92" s="156">
        <f t="shared" si="8"/>
        <v>160</v>
      </c>
      <c r="V92" s="154">
        <f t="shared" si="9"/>
        <v>0</v>
      </c>
    </row>
    <row r="93" spans="1:22">
      <c r="A93" t="s">
        <v>135</v>
      </c>
      <c r="B93">
        <f>PPCL!B93</f>
        <v>162</v>
      </c>
      <c r="C93">
        <f>PPCL!C93</f>
        <v>0</v>
      </c>
      <c r="D93">
        <f>PPCL!M93</f>
        <v>162</v>
      </c>
      <c r="E93">
        <f>PPCL!N93</f>
        <v>0</v>
      </c>
      <c r="F93">
        <f t="shared" si="10"/>
        <v>162</v>
      </c>
      <c r="G93">
        <f t="shared" si="11"/>
        <v>162</v>
      </c>
      <c r="H93" s="154"/>
      <c r="I93">
        <f>BRPL_EOD!AG93+BRPL_EOD!AH93</f>
        <v>45.83</v>
      </c>
      <c r="J93">
        <f>BYPL_EOD!AG93+BYPL_EOD!AH93</f>
        <v>26.03</v>
      </c>
      <c r="K93">
        <f>MES_EOD!AG93+MES_EOD!AH93</f>
        <v>9.82</v>
      </c>
      <c r="L93">
        <f>NDMC_EOD!AG93+NDMC_EOD!AH93</f>
        <v>49.09</v>
      </c>
      <c r="M93">
        <f>TPDDL_EOD!AG93+TPDDL_EOD!AH93</f>
        <v>31.23</v>
      </c>
      <c r="N93">
        <f t="shared" si="6"/>
        <v>162</v>
      </c>
      <c r="O93" s="154">
        <f t="shared" si="7"/>
        <v>0</v>
      </c>
      <c r="P93">
        <v>45.83</v>
      </c>
      <c r="Q93">
        <v>26.03</v>
      </c>
      <c r="R93">
        <v>9.82</v>
      </c>
      <c r="S93">
        <v>49.09</v>
      </c>
      <c r="T93">
        <v>31.23</v>
      </c>
      <c r="U93" s="156">
        <f t="shared" si="8"/>
        <v>162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160</v>
      </c>
      <c r="G94">
        <f t="shared" si="11"/>
        <v>160</v>
      </c>
      <c r="H94" s="154"/>
      <c r="I94">
        <f>BRPL_EOD!AG94+BRPL_EOD!AH94</f>
        <v>45.26</v>
      </c>
      <c r="J94">
        <f>BYPL_EOD!AG94+BYPL_EOD!AH94</f>
        <v>25.71</v>
      </c>
      <c r="K94">
        <f>MES_EOD!AG94+MES_EOD!AH94</f>
        <v>9.6999999999999993</v>
      </c>
      <c r="L94">
        <f>NDMC_EOD!AG94+NDMC_EOD!AH94</f>
        <v>48.48</v>
      </c>
      <c r="M94">
        <f>TPDDL_EOD!AG94+TPDDL_EOD!AH94</f>
        <v>30.85</v>
      </c>
      <c r="N94">
        <f t="shared" si="6"/>
        <v>160</v>
      </c>
      <c r="O94" s="154">
        <f t="shared" si="7"/>
        <v>0</v>
      </c>
      <c r="P94">
        <v>45.26</v>
      </c>
      <c r="Q94">
        <v>25.71</v>
      </c>
      <c r="R94">
        <v>9.6999999999999993</v>
      </c>
      <c r="S94">
        <v>48.48</v>
      </c>
      <c r="T94">
        <v>30.85</v>
      </c>
      <c r="U94" s="156">
        <f t="shared" si="8"/>
        <v>160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45.26</v>
      </c>
      <c r="J96">
        <f>BYPL_EOD!AG96+BYPL_EOD!AH96</f>
        <v>25.71</v>
      </c>
      <c r="K96">
        <f>MES_EOD!AG96+MES_EOD!AH96</f>
        <v>9.6999999999999993</v>
      </c>
      <c r="L96">
        <f>NDMC_EOD!AG96+NDMC_EOD!AH96</f>
        <v>48.48</v>
      </c>
      <c r="M96">
        <f>TPDDL_EOD!AG96+TPDDL_EOD!AH96</f>
        <v>30.85</v>
      </c>
      <c r="N96">
        <f t="shared" si="6"/>
        <v>160</v>
      </c>
      <c r="O96" s="154">
        <f t="shared" si="7"/>
        <v>0</v>
      </c>
      <c r="P96">
        <v>45.26</v>
      </c>
      <c r="Q96">
        <v>25.71</v>
      </c>
      <c r="R96">
        <v>9.6999999999999993</v>
      </c>
      <c r="S96">
        <v>48.48</v>
      </c>
      <c r="T96">
        <v>30.85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3.8767499999999999</v>
      </c>
      <c r="C99" s="156">
        <f t="shared" ref="C99:U99" si="12">SUM(C3:C98)/4000</f>
        <v>1.4999999999999999E-2</v>
      </c>
      <c r="D99" s="156">
        <f t="shared" si="12"/>
        <v>3.87575</v>
      </c>
      <c r="E99" s="156">
        <f t="shared" si="12"/>
        <v>0</v>
      </c>
      <c r="F99" s="156">
        <f t="shared" si="12"/>
        <v>3.89175</v>
      </c>
      <c r="G99" s="156">
        <f t="shared" si="12"/>
        <v>3.87575</v>
      </c>
      <c r="H99" s="156"/>
      <c r="I99" s="156">
        <f t="shared" si="12"/>
        <v>1.0948575000000016</v>
      </c>
      <c r="J99" s="156">
        <f t="shared" si="12"/>
        <v>0.62169250000000054</v>
      </c>
      <c r="K99" s="156">
        <f t="shared" si="12"/>
        <v>0.23471500000000023</v>
      </c>
      <c r="L99" s="156">
        <f t="shared" si="12"/>
        <v>1.1746524999999983</v>
      </c>
      <c r="M99" s="156">
        <f t="shared" si="12"/>
        <v>0.74984999999999935</v>
      </c>
      <c r="N99" s="156">
        <f t="shared" si="12"/>
        <v>3.8757674999999998</v>
      </c>
      <c r="O99" s="156">
        <f t="shared" si="12"/>
        <v>-1.7499999999984084E-5</v>
      </c>
      <c r="P99" s="156">
        <f t="shared" si="12"/>
        <v>1.0948525496407737</v>
      </c>
      <c r="Q99" s="156">
        <f t="shared" si="12"/>
        <v>0.62168968798039792</v>
      </c>
      <c r="R99" s="156">
        <f t="shared" si="12"/>
        <v>0.23471393911726215</v>
      </c>
      <c r="S99" s="156">
        <f t="shared" si="12"/>
        <v>1.1746471974729815</v>
      </c>
      <c r="T99" s="156">
        <f t="shared" si="12"/>
        <v>0.74984662578858452</v>
      </c>
      <c r="U99" s="156">
        <f t="shared" si="12"/>
        <v>3.87575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184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184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184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184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184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184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4.4160000000000004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4.4160000000000004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12.99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13.170843183609142</v>
      </c>
      <c r="Q31">
        <v>8.1113737851326508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12.99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13.170843183609142</v>
      </c>
      <c r="Q32">
        <v>8.1113737851326508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12.99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13.170843183609142</v>
      </c>
      <c r="Q33">
        <v>8.1113737851326508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12.99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13.170843183609142</v>
      </c>
      <c r="Q34">
        <v>8.1113737851326508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12.99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13.170843183609142</v>
      </c>
      <c r="Q35">
        <v>8.1113737851326508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12.99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13.170843183609142</v>
      </c>
      <c r="Q36">
        <v>8.1113737851326508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12.99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13.170843183609142</v>
      </c>
      <c r="Q37">
        <v>8.1113737851326508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10.4</v>
      </c>
      <c r="J38">
        <f>BYPL_EOD!AC38+BYPL_EOD!AD38</f>
        <v>13</v>
      </c>
      <c r="K38">
        <f>MES_EOD!AC38+MES_EOD!AD38</f>
        <v>0</v>
      </c>
      <c r="L38">
        <f>NDMC_EOD!AC38+NDMC_EOD!AD38</f>
        <v>1.8</v>
      </c>
      <c r="M38">
        <f>TPDDL_EOD!AC38+TPDDL_EOD!AD38</f>
        <v>13</v>
      </c>
      <c r="N38">
        <f t="shared" si="0"/>
        <v>38.200000000000003</v>
      </c>
      <c r="O38" s="154">
        <f t="shared" si="1"/>
        <v>0.39999999999999858</v>
      </c>
      <c r="P38">
        <v>10.508900523560209</v>
      </c>
      <c r="Q38">
        <v>13.136125654450261</v>
      </c>
      <c r="R38">
        <v>0</v>
      </c>
      <c r="S38">
        <v>1.8188481675392669</v>
      </c>
      <c r="T38">
        <v>13.136125654450261</v>
      </c>
      <c r="U38" s="156">
        <f t="shared" si="2"/>
        <v>38.599999999999994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12.99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13.068479117415286</v>
      </c>
      <c r="Q39">
        <v>8.0483320199632242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12.99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13.068479117415286</v>
      </c>
      <c r="Q40">
        <v>8.0483320199632242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12.99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13.068479117415286</v>
      </c>
      <c r="Q41">
        <v>8.0483320199632242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12.99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13.068479117415286</v>
      </c>
      <c r="Q42">
        <v>8.0483320199632242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12.99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13.068479117415286</v>
      </c>
      <c r="Q43">
        <v>8.0483320199632242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13.068479117415286</v>
      </c>
      <c r="Q44">
        <v>8.0483320199632242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12.99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13.068479117415286</v>
      </c>
      <c r="Q45">
        <v>8.0483320199632242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12.99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13.068479117415286</v>
      </c>
      <c r="Q46">
        <v>8.0483320199632242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13.068479117415286</v>
      </c>
      <c r="Q47">
        <v>8.0483320199632242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13.068479117415286</v>
      </c>
      <c r="Q48">
        <v>8.0483320199632242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13.068479117415286</v>
      </c>
      <c r="Q49">
        <v>8.0483320199632242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13.068479117415286</v>
      </c>
      <c r="Q50">
        <v>8.0483320199632242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13.068479117415286</v>
      </c>
      <c r="Q51">
        <v>8.0483320199632242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9.76</v>
      </c>
      <c r="J52">
        <f>BYPL_EOD!AC52+BYPL_EOD!AD52</f>
        <v>6.51</v>
      </c>
      <c r="K52">
        <f>MES_EOD!AC52+MES_EOD!AD52</f>
        <v>0</v>
      </c>
      <c r="L52">
        <f>NDMC_EOD!AC52+NDMC_EOD!AD52</f>
        <v>1.69</v>
      </c>
      <c r="M52">
        <f>TPDDL_EOD!AC52+TPDDL_EOD!AD52</f>
        <v>20.28</v>
      </c>
      <c r="N52">
        <f t="shared" si="0"/>
        <v>38.24</v>
      </c>
      <c r="O52" s="154">
        <f t="shared" si="1"/>
        <v>5.9999999999995168E-2</v>
      </c>
      <c r="P52">
        <v>9.7753138075313792</v>
      </c>
      <c r="Q52">
        <v>6.5202144351464426</v>
      </c>
      <c r="R52">
        <v>0</v>
      </c>
      <c r="S52">
        <v>1.6926516736401671</v>
      </c>
      <c r="T52">
        <v>20.311820083682008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9.76</v>
      </c>
      <c r="J53">
        <f>BYPL_EOD!AC53+BYPL_EOD!AD53</f>
        <v>6.51</v>
      </c>
      <c r="K53">
        <f>MES_EOD!AC53+MES_EOD!AD53</f>
        <v>0</v>
      </c>
      <c r="L53">
        <f>NDMC_EOD!AC53+NDMC_EOD!AD53</f>
        <v>1.69</v>
      </c>
      <c r="M53">
        <f>TPDDL_EOD!AC53+TPDDL_EOD!AD53</f>
        <v>20.28</v>
      </c>
      <c r="N53">
        <f t="shared" si="0"/>
        <v>38.24</v>
      </c>
      <c r="O53" s="154">
        <f t="shared" si="1"/>
        <v>5.9999999999995168E-2</v>
      </c>
      <c r="P53">
        <v>9.7753138075313792</v>
      </c>
      <c r="Q53">
        <v>6.5202144351464426</v>
      </c>
      <c r="R53">
        <v>0</v>
      </c>
      <c r="S53">
        <v>1.6926516736401671</v>
      </c>
      <c r="T53">
        <v>20.311820083682008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9.76</v>
      </c>
      <c r="J54">
        <f>BYPL_EOD!AC54+BYPL_EOD!AD54</f>
        <v>6.51</v>
      </c>
      <c r="K54">
        <f>MES_EOD!AC54+MES_EOD!AD54</f>
        <v>0</v>
      </c>
      <c r="L54">
        <f>NDMC_EOD!AC54+NDMC_EOD!AD54</f>
        <v>1.69</v>
      </c>
      <c r="M54">
        <f>TPDDL_EOD!AC54+TPDDL_EOD!AD54</f>
        <v>20.28</v>
      </c>
      <c r="N54">
        <f t="shared" si="0"/>
        <v>38.24</v>
      </c>
      <c r="O54" s="154">
        <f t="shared" si="1"/>
        <v>5.9999999999995168E-2</v>
      </c>
      <c r="P54">
        <v>9.7753138075313792</v>
      </c>
      <c r="Q54">
        <v>6.5202144351464426</v>
      </c>
      <c r="R54">
        <v>0</v>
      </c>
      <c r="S54">
        <v>1.6926516736401671</v>
      </c>
      <c r="T54">
        <v>20.311820083682008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9.5299999999999994</v>
      </c>
      <c r="J55">
        <f>BYPL_EOD!AC55+BYPL_EOD!AD55</f>
        <v>15.17</v>
      </c>
      <c r="K55">
        <f>MES_EOD!AC55+MES_EOD!AD55</f>
        <v>0</v>
      </c>
      <c r="L55">
        <f>NDMC_EOD!AC55+NDMC_EOD!AD55</f>
        <v>1.65</v>
      </c>
      <c r="M55">
        <f>TPDDL_EOD!AC55+TPDDL_EOD!AD55</f>
        <v>11.91</v>
      </c>
      <c r="N55">
        <f t="shared" si="0"/>
        <v>38.26</v>
      </c>
      <c r="O55" s="154">
        <f t="shared" si="1"/>
        <v>3.9999999999999147E-2</v>
      </c>
      <c r="P55">
        <v>9.5399634082592772</v>
      </c>
      <c r="Q55">
        <v>15.185859905906952</v>
      </c>
      <c r="R55">
        <v>0</v>
      </c>
      <c r="S55">
        <v>1.6517250392054363</v>
      </c>
      <c r="T55">
        <v>11.922451646628332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10.4</v>
      </c>
      <c r="J56">
        <f>BYPL_EOD!AC56+BYPL_EOD!AD56</f>
        <v>13</v>
      </c>
      <c r="K56">
        <f>MES_EOD!AC56+MES_EOD!AD56</f>
        <v>0</v>
      </c>
      <c r="L56">
        <f>NDMC_EOD!AC56+NDMC_EOD!AD56</f>
        <v>1.8</v>
      </c>
      <c r="M56">
        <f>TPDDL_EOD!AC56+TPDDL_EOD!AD56</f>
        <v>13</v>
      </c>
      <c r="N56">
        <f t="shared" si="0"/>
        <v>38.200000000000003</v>
      </c>
      <c r="O56" s="154">
        <f t="shared" si="1"/>
        <v>9.9999999999994316E-2</v>
      </c>
      <c r="P56">
        <v>10.427225130890051</v>
      </c>
      <c r="Q56">
        <v>13.034031413612563</v>
      </c>
      <c r="R56">
        <v>0</v>
      </c>
      <c r="S56">
        <v>1.8047120418848166</v>
      </c>
      <c r="T56">
        <v>13.034031413612563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13.641922773837667</v>
      </c>
      <c r="Q59">
        <v>7.4748883635408445</v>
      </c>
      <c r="R59">
        <v>0</v>
      </c>
      <c r="S59">
        <v>2.0925663251904387</v>
      </c>
      <c r="T59">
        <v>15.090622537431047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13.641922773837667</v>
      </c>
      <c r="Q60">
        <v>7.4748883635408445</v>
      </c>
      <c r="R60">
        <v>0</v>
      </c>
      <c r="S60">
        <v>2.0925663251904387</v>
      </c>
      <c r="T60">
        <v>15.090622537431047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13.641922773837667</v>
      </c>
      <c r="Q61">
        <v>7.4748883635408445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13.641922773837667</v>
      </c>
      <c r="Q62">
        <v>7.4748883635408445</v>
      </c>
      <c r="R62">
        <v>0</v>
      </c>
      <c r="S62">
        <v>2.0925663251904387</v>
      </c>
      <c r="T62">
        <v>15.090622537431047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13.748778565799844</v>
      </c>
      <c r="Q77">
        <v>7.5334384029419486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8.36</v>
      </c>
      <c r="J78">
        <f>BYPL_EOD!AC78+BYPL_EOD!AD78</f>
        <v>5.17</v>
      </c>
      <c r="K78">
        <f>MES_EOD!AC78+MES_EOD!AD78</f>
        <v>0</v>
      </c>
      <c r="L78">
        <f>NDMC_EOD!AC78+NDMC_EOD!AD78</f>
        <v>1.45</v>
      </c>
      <c r="M78">
        <f>TPDDL_EOD!AC78+TPDDL_EOD!AD78</f>
        <v>24.37</v>
      </c>
      <c r="N78">
        <f t="shared" si="6"/>
        <v>39.35</v>
      </c>
      <c r="O78" s="154">
        <f t="shared" si="7"/>
        <v>0.25</v>
      </c>
      <c r="P78">
        <v>8.4131130876747129</v>
      </c>
      <c r="Q78">
        <v>5.2028462515883103</v>
      </c>
      <c r="R78">
        <v>0</v>
      </c>
      <c r="S78">
        <v>1.4592121982210926</v>
      </c>
      <c r="T78">
        <v>24.524828462515885</v>
      </c>
      <c r="U78" s="156">
        <f t="shared" si="8"/>
        <v>39.6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39.07</v>
      </c>
      <c r="O79" s="154">
        <f t="shared" si="7"/>
        <v>0.53000000000000114</v>
      </c>
      <c r="P79">
        <v>14.402764269260304</v>
      </c>
      <c r="Q79">
        <v>7.8855387765549017</v>
      </c>
      <c r="R79">
        <v>0</v>
      </c>
      <c r="S79">
        <v>2.1082160225236755</v>
      </c>
      <c r="T79">
        <v>15.203480931661122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39.07</v>
      </c>
      <c r="O80" s="154">
        <f t="shared" si="7"/>
        <v>0.53000000000000114</v>
      </c>
      <c r="P80">
        <v>14.402764269260304</v>
      </c>
      <c r="Q80">
        <v>7.8855387765549017</v>
      </c>
      <c r="R80">
        <v>0</v>
      </c>
      <c r="S80">
        <v>2.1082160225236755</v>
      </c>
      <c r="T80">
        <v>15.203480931661122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39.07</v>
      </c>
      <c r="O81" s="154">
        <f t="shared" si="7"/>
        <v>0.53000000000000114</v>
      </c>
      <c r="P81">
        <v>14.402764269260304</v>
      </c>
      <c r="Q81">
        <v>7.8855387765549017</v>
      </c>
      <c r="R81">
        <v>0</v>
      </c>
      <c r="S81">
        <v>2.1082160225236755</v>
      </c>
      <c r="T81">
        <v>15.203480931661122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39.07</v>
      </c>
      <c r="O82" s="154">
        <f t="shared" si="7"/>
        <v>0.53000000000000114</v>
      </c>
      <c r="P82">
        <v>14.402764269260304</v>
      </c>
      <c r="Q82">
        <v>7.8855387765549017</v>
      </c>
      <c r="R82">
        <v>0</v>
      </c>
      <c r="S82">
        <v>2.1082160225236755</v>
      </c>
      <c r="T82">
        <v>15.203480931661122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14.402764269260304</v>
      </c>
      <c r="Q83">
        <v>7.8855387765549017</v>
      </c>
      <c r="R83">
        <v>0</v>
      </c>
      <c r="S83">
        <v>2.1082160225236755</v>
      </c>
      <c r="T83">
        <v>15.203480931661122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14.402764269260304</v>
      </c>
      <c r="Q84">
        <v>7.8855387765549017</v>
      </c>
      <c r="R84">
        <v>0</v>
      </c>
      <c r="S84">
        <v>2.1082160225236755</v>
      </c>
      <c r="T84">
        <v>15.203480931661122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14.402764269260304</v>
      </c>
      <c r="Q85">
        <v>7.8855387765549017</v>
      </c>
      <c r="R85">
        <v>0</v>
      </c>
      <c r="S85">
        <v>2.1082160225236755</v>
      </c>
      <c r="T85">
        <v>15.203480931661122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14.402764269260304</v>
      </c>
      <c r="Q86">
        <v>7.8855387765549017</v>
      </c>
      <c r="R86">
        <v>0</v>
      </c>
      <c r="S86">
        <v>2.1082160225236755</v>
      </c>
      <c r="T86">
        <v>15.203480931661122</v>
      </c>
      <c r="U86" s="156">
        <f t="shared" si="8"/>
        <v>39.6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14.402764269260304</v>
      </c>
      <c r="Q87">
        <v>7.8855387765549017</v>
      </c>
      <c r="R87">
        <v>0</v>
      </c>
      <c r="S87">
        <v>2.1082160225236755</v>
      </c>
      <c r="T87">
        <v>15.203480931661122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14.402764269260304</v>
      </c>
      <c r="Q88">
        <v>7.8855387765549017</v>
      </c>
      <c r="R88">
        <v>0</v>
      </c>
      <c r="S88">
        <v>2.1082160225236755</v>
      </c>
      <c r="T88">
        <v>15.203480931661122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14.402764269260304</v>
      </c>
      <c r="Q89">
        <v>7.8855387765549017</v>
      </c>
      <c r="R89">
        <v>0</v>
      </c>
      <c r="S89">
        <v>2.1082160225236755</v>
      </c>
      <c r="T89">
        <v>15.203480931661122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14.402764269260304</v>
      </c>
      <c r="Q90">
        <v>7.8855387765549017</v>
      </c>
      <c r="R90">
        <v>0</v>
      </c>
      <c r="S90">
        <v>2.1082160225236755</v>
      </c>
      <c r="T90">
        <v>15.203480931661122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0.93370000000000009</v>
      </c>
      <c r="E99" s="156">
        <f t="shared" si="12"/>
        <v>0</v>
      </c>
      <c r="F99" s="156">
        <f t="shared" si="12"/>
        <v>2.016</v>
      </c>
      <c r="G99" s="156">
        <f t="shared" si="12"/>
        <v>0.93370000000000009</v>
      </c>
      <c r="H99" s="156"/>
      <c r="I99" s="156">
        <f t="shared" si="12"/>
        <v>0.32218999999999987</v>
      </c>
      <c r="J99" s="156">
        <f t="shared" si="12"/>
        <v>0.18804749999999976</v>
      </c>
      <c r="K99" s="156">
        <f t="shared" si="12"/>
        <v>0</v>
      </c>
      <c r="L99" s="156">
        <f t="shared" si="12"/>
        <v>4.9222500000000072E-2</v>
      </c>
      <c r="M99" s="156">
        <f t="shared" si="12"/>
        <v>0.36452999999999997</v>
      </c>
      <c r="N99" s="156">
        <f t="shared" si="12"/>
        <v>0.92399000000000153</v>
      </c>
      <c r="O99" s="156">
        <f t="shared" si="12"/>
        <v>9.709999999999986E-3</v>
      </c>
      <c r="P99" s="156">
        <f t="shared" si="12"/>
        <v>0.3256372584011179</v>
      </c>
      <c r="Q99" s="156">
        <f t="shared" si="12"/>
        <v>0.19000317573778161</v>
      </c>
      <c r="R99" s="156">
        <f t="shared" si="12"/>
        <v>0</v>
      </c>
      <c r="S99" s="156">
        <f t="shared" si="12"/>
        <v>4.9743154981413226E-2</v>
      </c>
      <c r="T99" s="156">
        <f t="shared" si="12"/>
        <v>0.36831641087968719</v>
      </c>
      <c r="U99" s="156">
        <f t="shared" si="12"/>
        <v>0.93370000000000009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188.94</v>
      </c>
      <c r="E3">
        <f>BAWANA!AM3</f>
        <v>0</v>
      </c>
      <c r="F3">
        <f>(B3+C3)*0.8</f>
        <v>256</v>
      </c>
      <c r="G3">
        <f>(D3+E3)</f>
        <v>188.94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-24.53000000000003</v>
      </c>
      <c r="P3">
        <v>67.594265236332973</v>
      </c>
      <c r="Q3">
        <v>44.183654846114202</v>
      </c>
      <c r="R3">
        <v>5.1512193750878339</v>
      </c>
      <c r="S3">
        <v>24.782498711762774</v>
      </c>
      <c r="T3">
        <v>47.228361830702198</v>
      </c>
      <c r="U3" s="156">
        <f t="shared" ref="U3:U66" si="2">SUM(P3:T3)</f>
        <v>188.93999999999997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76.36999999999999</v>
      </c>
      <c r="Q6">
        <v>49.919999999999995</v>
      </c>
      <c r="R6">
        <v>5.8199999999999994</v>
      </c>
      <c r="S6">
        <v>27.999999999999996</v>
      </c>
      <c r="T6">
        <v>53.359999999999992</v>
      </c>
      <c r="U6" s="156">
        <f t="shared" si="2"/>
        <v>213.46999999999997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76.36999999999999</v>
      </c>
      <c r="Q9">
        <v>49.919999999999995</v>
      </c>
      <c r="R9">
        <v>5.8199999999999994</v>
      </c>
      <c r="S9">
        <v>27.999999999999996</v>
      </c>
      <c r="T9">
        <v>53.359999999999992</v>
      </c>
      <c r="U9" s="156">
        <f t="shared" si="2"/>
        <v>213.46999999999997</v>
      </c>
      <c r="V9" s="154">
        <f t="shared" si="3"/>
        <v>0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76.36999999999999</v>
      </c>
      <c r="Q10">
        <v>49.919999999999995</v>
      </c>
      <c r="R10">
        <v>5.8199999999999994</v>
      </c>
      <c r="S10">
        <v>27.999999999999996</v>
      </c>
      <c r="T10">
        <v>53.359999999999992</v>
      </c>
      <c r="U10" s="156">
        <f t="shared" si="2"/>
        <v>213.46999999999997</v>
      </c>
      <c r="V10" s="154">
        <f t="shared" si="3"/>
        <v>0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218.88</v>
      </c>
      <c r="E13">
        <f>BAWANA!AM13</f>
        <v>0</v>
      </c>
      <c r="F13">
        <f t="shared" si="4"/>
        <v>256</v>
      </c>
      <c r="G13">
        <f t="shared" si="5"/>
        <v>218.88</v>
      </c>
      <c r="H13" s="154"/>
      <c r="I13">
        <f>BRPL_EOD!AK13+BRPL_EOD!AL13</f>
        <v>79.56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55.59</v>
      </c>
      <c r="N13">
        <f t="shared" si="0"/>
        <v>218.89000000000001</v>
      </c>
      <c r="O13" s="154">
        <f t="shared" si="1"/>
        <v>-1.0000000000019327E-2</v>
      </c>
      <c r="P13">
        <v>79.556365297638081</v>
      </c>
      <c r="Q13">
        <v>49.91771940243958</v>
      </c>
      <c r="R13">
        <v>5.8197341130248068</v>
      </c>
      <c r="S13">
        <v>27.998720818676045</v>
      </c>
      <c r="T13">
        <v>55.587460368221478</v>
      </c>
      <c r="U13" s="156">
        <f t="shared" si="2"/>
        <v>218.88</v>
      </c>
      <c r="V13" s="154">
        <f t="shared" si="3"/>
        <v>0</v>
      </c>
      <c r="Y13">
        <f>BAWANA!AW13+BAWANA!AX13</f>
        <v>25.56</v>
      </c>
      <c r="Z13">
        <f>BAWANA!BD13+BAWANA!BE13</f>
        <v>25.56</v>
      </c>
      <c r="AA13">
        <f>BAWANA!X13+BAWANA!Y13</f>
        <v>25.56</v>
      </c>
      <c r="AB13">
        <f>BAWANA!AE13+BAWANA!AF13</f>
        <v>25.56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218.88</v>
      </c>
      <c r="E14">
        <f>BAWANA!AM14</f>
        <v>0</v>
      </c>
      <c r="F14">
        <f t="shared" si="4"/>
        <v>256</v>
      </c>
      <c r="G14">
        <f t="shared" si="5"/>
        <v>218.88</v>
      </c>
      <c r="H14" s="154"/>
      <c r="I14">
        <f>BRPL_EOD!AK14+BRPL_EOD!AL14</f>
        <v>79.56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55.59</v>
      </c>
      <c r="N14">
        <f t="shared" si="0"/>
        <v>218.89000000000001</v>
      </c>
      <c r="O14" s="154">
        <f t="shared" si="1"/>
        <v>-1.0000000000019327E-2</v>
      </c>
      <c r="P14">
        <v>79.556365297638081</v>
      </c>
      <c r="Q14">
        <v>49.91771940243958</v>
      </c>
      <c r="R14">
        <v>5.8197341130248068</v>
      </c>
      <c r="S14">
        <v>27.998720818676045</v>
      </c>
      <c r="T14">
        <v>55.587460368221478</v>
      </c>
      <c r="U14" s="156">
        <f t="shared" si="2"/>
        <v>218.88</v>
      </c>
      <c r="V14" s="154">
        <f t="shared" si="3"/>
        <v>0</v>
      </c>
      <c r="Y14">
        <f>BAWANA!AW14+BAWANA!AX14</f>
        <v>25.56</v>
      </c>
      <c r="Z14">
        <f>BAWANA!BD14+BAWANA!BE14</f>
        <v>25.56</v>
      </c>
      <c r="AA14">
        <f>BAWANA!X14+BAWANA!Y14</f>
        <v>25.56</v>
      </c>
      <c r="AB14">
        <f>BAWANA!AE14+BAWANA!AF14</f>
        <v>25.56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218.88</v>
      </c>
      <c r="E15">
        <f>BAWANA!AM15</f>
        <v>0</v>
      </c>
      <c r="F15">
        <f t="shared" si="4"/>
        <v>256</v>
      </c>
      <c r="G15">
        <f t="shared" si="5"/>
        <v>218.88</v>
      </c>
      <c r="H15" s="154"/>
      <c r="I15">
        <f>BRPL_EOD!AK15+BRPL_EOD!AL15</f>
        <v>79.56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55.59</v>
      </c>
      <c r="N15">
        <f t="shared" si="0"/>
        <v>218.89000000000001</v>
      </c>
      <c r="O15" s="154">
        <f t="shared" si="1"/>
        <v>-1.0000000000019327E-2</v>
      </c>
      <c r="P15">
        <v>79.556365297638081</v>
      </c>
      <c r="Q15">
        <v>49.91771940243958</v>
      </c>
      <c r="R15">
        <v>5.8197341130248068</v>
      </c>
      <c r="S15">
        <v>27.998720818676045</v>
      </c>
      <c r="T15">
        <v>55.587460368221478</v>
      </c>
      <c r="U15" s="156">
        <f t="shared" si="2"/>
        <v>218.88</v>
      </c>
      <c r="V15" s="154">
        <f t="shared" si="3"/>
        <v>0</v>
      </c>
      <c r="Y15">
        <f>BAWANA!AW15+BAWANA!AX15</f>
        <v>25.56</v>
      </c>
      <c r="Z15">
        <f>BAWANA!BD15+BAWANA!BE15</f>
        <v>25.56</v>
      </c>
      <c r="AA15">
        <f>BAWANA!X15+BAWANA!Y15</f>
        <v>25.56</v>
      </c>
      <c r="AB15">
        <f>BAWANA!AE15+BAWANA!AF15</f>
        <v>25.56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218.88</v>
      </c>
      <c r="E16">
        <f>BAWANA!AM16</f>
        <v>0</v>
      </c>
      <c r="F16">
        <f t="shared" si="4"/>
        <v>256</v>
      </c>
      <c r="G16">
        <f t="shared" si="5"/>
        <v>218.88</v>
      </c>
      <c r="H16" s="154"/>
      <c r="I16">
        <f>BRPL_EOD!AK16+BRPL_EOD!AL16</f>
        <v>79.56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55.59</v>
      </c>
      <c r="N16">
        <f t="shared" si="0"/>
        <v>218.89000000000001</v>
      </c>
      <c r="O16" s="154">
        <f t="shared" si="1"/>
        <v>-1.0000000000019327E-2</v>
      </c>
      <c r="P16">
        <v>79.556365297638081</v>
      </c>
      <c r="Q16">
        <v>49.91771940243958</v>
      </c>
      <c r="R16">
        <v>5.8197341130248068</v>
      </c>
      <c r="S16">
        <v>27.998720818676045</v>
      </c>
      <c r="T16">
        <v>55.587460368221478</v>
      </c>
      <c r="U16" s="156">
        <f t="shared" si="2"/>
        <v>218.88</v>
      </c>
      <c r="V16" s="154">
        <f t="shared" si="3"/>
        <v>0</v>
      </c>
      <c r="Y16">
        <f>BAWANA!AW16+BAWANA!AX16</f>
        <v>25.56</v>
      </c>
      <c r="Z16">
        <f>BAWANA!BD16+BAWANA!BE16</f>
        <v>25.56</v>
      </c>
      <c r="AA16">
        <f>BAWANA!X16+BAWANA!Y16</f>
        <v>25.56</v>
      </c>
      <c r="AB16">
        <f>BAWANA!AE16+BAWANA!AF16</f>
        <v>25.56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218.88</v>
      </c>
      <c r="E17">
        <f>BAWANA!AM17</f>
        <v>0</v>
      </c>
      <c r="F17">
        <f t="shared" si="4"/>
        <v>256</v>
      </c>
      <c r="G17">
        <f t="shared" si="5"/>
        <v>218.88</v>
      </c>
      <c r="H17" s="154"/>
      <c r="I17">
        <f>BRPL_EOD!AK17+BRPL_EOD!AL17</f>
        <v>79.56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55.59</v>
      </c>
      <c r="N17">
        <f t="shared" si="0"/>
        <v>218.89000000000001</v>
      </c>
      <c r="O17" s="154">
        <f t="shared" si="1"/>
        <v>-1.0000000000019327E-2</v>
      </c>
      <c r="P17">
        <v>79.556365297638081</v>
      </c>
      <c r="Q17">
        <v>49.91771940243958</v>
      </c>
      <c r="R17">
        <v>5.8197341130248068</v>
      </c>
      <c r="S17">
        <v>27.998720818676045</v>
      </c>
      <c r="T17">
        <v>55.587460368221478</v>
      </c>
      <c r="U17" s="156">
        <f t="shared" si="2"/>
        <v>218.88</v>
      </c>
      <c r="V17" s="154">
        <f t="shared" si="3"/>
        <v>0</v>
      </c>
      <c r="Y17">
        <f>BAWANA!AW17+BAWANA!AX17</f>
        <v>25.56</v>
      </c>
      <c r="Z17">
        <f>BAWANA!BD17+BAWANA!BE17</f>
        <v>25.56</v>
      </c>
      <c r="AA17">
        <f>BAWANA!X17+BAWANA!Y17</f>
        <v>25.56</v>
      </c>
      <c r="AB17">
        <f>BAWANA!AE17+BAWANA!AF17</f>
        <v>25.56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218.88</v>
      </c>
      <c r="E18">
        <f>BAWANA!AM18</f>
        <v>0</v>
      </c>
      <c r="F18">
        <f t="shared" si="4"/>
        <v>256</v>
      </c>
      <c r="G18">
        <f t="shared" si="5"/>
        <v>218.88</v>
      </c>
      <c r="H18" s="154"/>
      <c r="I18">
        <f>BRPL_EOD!AK18+BRPL_EOD!AL18</f>
        <v>79.56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55.59</v>
      </c>
      <c r="N18">
        <f t="shared" si="0"/>
        <v>218.89000000000001</v>
      </c>
      <c r="O18" s="154">
        <f t="shared" si="1"/>
        <v>-1.0000000000019327E-2</v>
      </c>
      <c r="P18">
        <v>79.556365297638081</v>
      </c>
      <c r="Q18">
        <v>49.91771940243958</v>
      </c>
      <c r="R18">
        <v>5.8197341130248068</v>
      </c>
      <c r="S18">
        <v>27.998720818676045</v>
      </c>
      <c r="T18">
        <v>55.587460368221478</v>
      </c>
      <c r="U18" s="156">
        <f t="shared" si="2"/>
        <v>218.88</v>
      </c>
      <c r="V18" s="154">
        <f t="shared" si="3"/>
        <v>0</v>
      </c>
      <c r="Y18">
        <f>BAWANA!AW18+BAWANA!AX18</f>
        <v>25.56</v>
      </c>
      <c r="Z18">
        <f>BAWANA!BD18+BAWANA!BE18</f>
        <v>25.56</v>
      </c>
      <c r="AA18">
        <f>BAWANA!X18+BAWANA!Y18</f>
        <v>25.56</v>
      </c>
      <c r="AB18">
        <f>BAWANA!AE18+BAWANA!AF18</f>
        <v>25.56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218.88</v>
      </c>
      <c r="E19">
        <f>BAWANA!AM19</f>
        <v>0</v>
      </c>
      <c r="F19">
        <f t="shared" si="4"/>
        <v>256</v>
      </c>
      <c r="G19">
        <f t="shared" si="5"/>
        <v>218.88</v>
      </c>
      <c r="H19" s="154"/>
      <c r="I19">
        <f>BRPL_EOD!AK19+BRPL_EOD!AL19</f>
        <v>79.56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55.59</v>
      </c>
      <c r="N19">
        <f t="shared" si="0"/>
        <v>218.89000000000001</v>
      </c>
      <c r="O19" s="154">
        <f t="shared" si="1"/>
        <v>-1.0000000000019327E-2</v>
      </c>
      <c r="P19">
        <v>79.556365297638081</v>
      </c>
      <c r="Q19">
        <v>49.91771940243958</v>
      </c>
      <c r="R19">
        <v>5.8197341130248068</v>
      </c>
      <c r="S19">
        <v>27.998720818676045</v>
      </c>
      <c r="T19">
        <v>55.587460368221478</v>
      </c>
      <c r="U19" s="156">
        <f t="shared" si="2"/>
        <v>218.88</v>
      </c>
      <c r="V19" s="154">
        <f t="shared" si="3"/>
        <v>0</v>
      </c>
      <c r="Y19">
        <f>BAWANA!AW19+BAWANA!AX19</f>
        <v>25.56</v>
      </c>
      <c r="Z19">
        <f>BAWANA!BD19+BAWANA!BE19</f>
        <v>25.56</v>
      </c>
      <c r="AA19">
        <f>BAWANA!X19+BAWANA!Y19</f>
        <v>25.56</v>
      </c>
      <c r="AB19">
        <f>BAWANA!AE19+BAWANA!AF19</f>
        <v>25.56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218.88</v>
      </c>
      <c r="E20">
        <f>BAWANA!AM20</f>
        <v>0</v>
      </c>
      <c r="F20">
        <f t="shared" si="4"/>
        <v>256</v>
      </c>
      <c r="G20">
        <f t="shared" si="5"/>
        <v>218.88</v>
      </c>
      <c r="H20" s="154"/>
      <c r="I20">
        <f>BRPL_EOD!AK20+BRPL_EOD!AL20</f>
        <v>79.56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55.59</v>
      </c>
      <c r="N20">
        <f t="shared" si="0"/>
        <v>218.89000000000001</v>
      </c>
      <c r="O20" s="154">
        <f t="shared" si="1"/>
        <v>-1.0000000000019327E-2</v>
      </c>
      <c r="P20">
        <v>79.556365297638081</v>
      </c>
      <c r="Q20">
        <v>49.91771940243958</v>
      </c>
      <c r="R20">
        <v>5.8197341130248068</v>
      </c>
      <c r="S20">
        <v>27.998720818676045</v>
      </c>
      <c r="T20">
        <v>55.587460368221478</v>
      </c>
      <c r="U20" s="156">
        <f t="shared" si="2"/>
        <v>218.88</v>
      </c>
      <c r="V20" s="154">
        <f t="shared" si="3"/>
        <v>0</v>
      </c>
      <c r="Y20">
        <f>BAWANA!AW20+BAWANA!AX20</f>
        <v>25.56</v>
      </c>
      <c r="Z20">
        <f>BAWANA!BD20+BAWANA!BE20</f>
        <v>25.56</v>
      </c>
      <c r="AA20">
        <f>BAWANA!X20+BAWANA!Y20</f>
        <v>25.56</v>
      </c>
      <c r="AB20">
        <f>BAWANA!AE20+BAWANA!AF20</f>
        <v>25.56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219.15999999999997</v>
      </c>
      <c r="E21">
        <f>BAWANA!AM21</f>
        <v>0</v>
      </c>
      <c r="F21">
        <f t="shared" si="4"/>
        <v>256</v>
      </c>
      <c r="G21">
        <f t="shared" si="5"/>
        <v>219.15999999999997</v>
      </c>
      <c r="H21" s="154"/>
      <c r="I21">
        <f>BRPL_EOD!AK21+BRPL_EOD!AL21</f>
        <v>79.13</v>
      </c>
      <c r="J21">
        <f>BYPL_EOD!AK21+BYPL_EOD!AL21</f>
        <v>49.92</v>
      </c>
      <c r="K21">
        <f>MES_EOD!AK21+MES_EOD!AL21</f>
        <v>6.82</v>
      </c>
      <c r="L21">
        <f>NDMC_EOD!AK21+NDMC_EOD!AL21</f>
        <v>28</v>
      </c>
      <c r="M21">
        <f>TPDDL_EOD!AK21+TPDDL_EOD!AL21</f>
        <v>55.29</v>
      </c>
      <c r="N21">
        <f t="shared" si="0"/>
        <v>219.16</v>
      </c>
      <c r="O21" s="154">
        <f t="shared" si="1"/>
        <v>0</v>
      </c>
      <c r="P21">
        <v>79.129999999999981</v>
      </c>
      <c r="Q21">
        <v>49.919999999999995</v>
      </c>
      <c r="R21">
        <v>6.8199999999999994</v>
      </c>
      <c r="S21">
        <v>27.999999999999996</v>
      </c>
      <c r="T21">
        <v>55.289999999999992</v>
      </c>
      <c r="U21" s="156">
        <f t="shared" si="2"/>
        <v>219.15999999999997</v>
      </c>
      <c r="V21" s="154">
        <f t="shared" si="3"/>
        <v>0</v>
      </c>
      <c r="Y21">
        <f>BAWANA!AW21+BAWANA!AX21</f>
        <v>25.42</v>
      </c>
      <c r="Z21">
        <f>BAWANA!BD21+BAWANA!BE21</f>
        <v>25.42</v>
      </c>
      <c r="AA21">
        <f>BAWANA!X21+BAWANA!Y21</f>
        <v>25.42</v>
      </c>
      <c r="AB21">
        <f>BAWANA!AE21+BAWANA!AF21</f>
        <v>25.42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219.44</v>
      </c>
      <c r="E22">
        <f>BAWANA!AM22</f>
        <v>0</v>
      </c>
      <c r="F22">
        <f t="shared" si="4"/>
        <v>256</v>
      </c>
      <c r="G22">
        <f t="shared" si="5"/>
        <v>219.44</v>
      </c>
      <c r="H22" s="154"/>
      <c r="I22">
        <f>BRPL_EOD!AK22+BRPL_EOD!AL22</f>
        <v>78.7</v>
      </c>
      <c r="J22">
        <f>BYPL_EOD!AK22+BYPL_EOD!AL22</f>
        <v>49.92</v>
      </c>
      <c r="K22">
        <f>MES_EOD!AK22+MES_EOD!AL22</f>
        <v>7.82</v>
      </c>
      <c r="L22">
        <f>NDMC_EOD!AK22+NDMC_EOD!AL22</f>
        <v>28</v>
      </c>
      <c r="M22">
        <f>TPDDL_EOD!AK22+TPDDL_EOD!AL22</f>
        <v>54.99</v>
      </c>
      <c r="N22">
        <f t="shared" si="0"/>
        <v>219.43</v>
      </c>
      <c r="O22" s="154">
        <f t="shared" si="1"/>
        <v>9.9999999999909051E-3</v>
      </c>
      <c r="P22">
        <v>78.705014168401078</v>
      </c>
      <c r="Q22">
        <v>49.92</v>
      </c>
      <c r="R22">
        <v>7.82</v>
      </c>
      <c r="S22">
        <v>28.001482600562881</v>
      </c>
      <c r="T22">
        <v>54.993503231036044</v>
      </c>
      <c r="U22" s="156">
        <f t="shared" si="2"/>
        <v>219.44000000000003</v>
      </c>
      <c r="V22" s="154">
        <f t="shared" si="3"/>
        <v>0</v>
      </c>
      <c r="Y22">
        <f>BAWANA!AW22+BAWANA!AX22</f>
        <v>25.28</v>
      </c>
      <c r="Z22">
        <f>BAWANA!BD22+BAWANA!BE22</f>
        <v>25.28</v>
      </c>
      <c r="AA22">
        <f>BAWANA!X22+BAWANA!Y22</f>
        <v>25.28</v>
      </c>
      <c r="AB22">
        <f>BAWANA!AE22+BAWANA!AF22</f>
        <v>25.28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219.72000000000003</v>
      </c>
      <c r="E23">
        <f>BAWANA!AM23</f>
        <v>0</v>
      </c>
      <c r="F23">
        <f t="shared" si="4"/>
        <v>256</v>
      </c>
      <c r="G23">
        <f t="shared" si="5"/>
        <v>219.72000000000003</v>
      </c>
      <c r="H23" s="154"/>
      <c r="I23">
        <f>BRPL_EOD!AK23+BRPL_EOD!AL23</f>
        <v>78.28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54.69</v>
      </c>
      <c r="N23">
        <f t="shared" si="0"/>
        <v>219.70999999999998</v>
      </c>
      <c r="O23" s="154">
        <f t="shared" si="1"/>
        <v>1.0000000000047748E-2</v>
      </c>
      <c r="P23">
        <v>78.28501535555661</v>
      </c>
      <c r="Q23">
        <v>49.92</v>
      </c>
      <c r="R23">
        <v>8.82</v>
      </c>
      <c r="S23">
        <v>28.001480435577577</v>
      </c>
      <c r="T23">
        <v>54.693504208865875</v>
      </c>
      <c r="U23" s="156">
        <f t="shared" si="2"/>
        <v>219.72000000000006</v>
      </c>
      <c r="V23" s="154">
        <f t="shared" si="3"/>
        <v>0</v>
      </c>
      <c r="Y23">
        <f>BAWANA!AW23+BAWANA!AX23</f>
        <v>25.14</v>
      </c>
      <c r="Z23">
        <f>BAWANA!BD23+BAWANA!BE23</f>
        <v>25.14</v>
      </c>
      <c r="AA23">
        <f>BAWANA!X23+BAWANA!Y23</f>
        <v>25.14</v>
      </c>
      <c r="AB23">
        <f>BAWANA!AE23+BAWANA!AF23</f>
        <v>25.14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220.54000000000002</v>
      </c>
      <c r="E24">
        <f>BAWANA!AM24</f>
        <v>0</v>
      </c>
      <c r="F24">
        <f t="shared" si="4"/>
        <v>256</v>
      </c>
      <c r="G24">
        <f t="shared" si="5"/>
        <v>220.54000000000002</v>
      </c>
      <c r="H24" s="154"/>
      <c r="I24">
        <f>BRPL_EOD!AK24+BRPL_EOD!AL24</f>
        <v>76.989999999999995</v>
      </c>
      <c r="J24">
        <f>BYPL_EOD!AK24+BYPL_EOD!AL24</f>
        <v>49.92</v>
      </c>
      <c r="K24">
        <f>MES_EOD!AK24+MES_EOD!AL24</f>
        <v>11.82</v>
      </c>
      <c r="L24">
        <f>NDMC_EOD!AK24+NDMC_EOD!AL24</f>
        <v>28</v>
      </c>
      <c r="M24">
        <f>TPDDL_EOD!AK24+TPDDL_EOD!AL24</f>
        <v>53.79</v>
      </c>
      <c r="N24">
        <f t="shared" si="0"/>
        <v>220.51999999999998</v>
      </c>
      <c r="O24" s="154">
        <f t="shared" si="1"/>
        <v>2.0000000000038654E-2</v>
      </c>
      <c r="P24">
        <v>77.000038284512669</v>
      </c>
      <c r="Q24">
        <v>49.92</v>
      </c>
      <c r="R24">
        <v>11.82</v>
      </c>
      <c r="S24">
        <v>28.00294806627906</v>
      </c>
      <c r="T24">
        <v>53.797013649208303</v>
      </c>
      <c r="U24" s="156">
        <f t="shared" si="2"/>
        <v>220.54000000000005</v>
      </c>
      <c r="V24" s="154">
        <f t="shared" si="3"/>
        <v>0</v>
      </c>
      <c r="Y24">
        <f>BAWANA!AW24+BAWANA!AX24</f>
        <v>24.73</v>
      </c>
      <c r="Z24">
        <f>BAWANA!BD24+BAWANA!BE24</f>
        <v>24.73</v>
      </c>
      <c r="AA24">
        <f>BAWANA!X24+BAWANA!Y24</f>
        <v>24.73</v>
      </c>
      <c r="AB24">
        <f>BAWANA!AE24+BAWANA!AF24</f>
        <v>24.73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221.74</v>
      </c>
      <c r="E25">
        <f>BAWANA!AM25</f>
        <v>0</v>
      </c>
      <c r="F25">
        <f t="shared" si="4"/>
        <v>256</v>
      </c>
      <c r="G25">
        <f t="shared" si="5"/>
        <v>221.74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17.82</v>
      </c>
      <c r="L25">
        <f>NDMC_EOD!AK25+NDMC_EOD!AL25</f>
        <v>28</v>
      </c>
      <c r="M25">
        <f>TPDDL_EOD!AK25+TPDDL_EOD!AL25</f>
        <v>50</v>
      </c>
      <c r="N25">
        <f t="shared" si="0"/>
        <v>221.74</v>
      </c>
      <c r="O25" s="154">
        <f t="shared" si="1"/>
        <v>0</v>
      </c>
      <c r="P25">
        <v>76</v>
      </c>
      <c r="Q25">
        <v>49.92</v>
      </c>
      <c r="R25">
        <v>17.82</v>
      </c>
      <c r="S25">
        <v>28</v>
      </c>
      <c r="T25">
        <v>50</v>
      </c>
      <c r="U25" s="156">
        <f t="shared" si="2"/>
        <v>221.74</v>
      </c>
      <c r="V25" s="154">
        <f t="shared" si="3"/>
        <v>0</v>
      </c>
      <c r="Y25">
        <f>BAWANA!AW25+BAWANA!AX25</f>
        <v>32</v>
      </c>
      <c r="Z25">
        <f>BAWANA!BD25+BAWANA!BE25</f>
        <v>16.260000000000002</v>
      </c>
      <c r="AA25">
        <f>BAWANA!X25+BAWANA!Y25</f>
        <v>32</v>
      </c>
      <c r="AB25">
        <f>BAWANA!AE25+BAWANA!AF25</f>
        <v>16.260000000000002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12.82</v>
      </c>
      <c r="L26">
        <f>NDMC_EOD!AK26+NDMC_EOD!AL26</f>
        <v>28</v>
      </c>
      <c r="M26">
        <f>TPDDL_EOD!AK26+TPDDL_EOD!AL26</f>
        <v>50</v>
      </c>
      <c r="N26">
        <f t="shared" si="0"/>
        <v>216.74</v>
      </c>
      <c r="O26" s="154">
        <f t="shared" si="1"/>
        <v>0</v>
      </c>
      <c r="P26">
        <v>76</v>
      </c>
      <c r="Q26">
        <v>49.92</v>
      </c>
      <c r="R26">
        <v>12.82</v>
      </c>
      <c r="S26">
        <v>28</v>
      </c>
      <c r="T26">
        <v>50</v>
      </c>
      <c r="U26" s="156">
        <f t="shared" si="2"/>
        <v>216.74</v>
      </c>
      <c r="V26" s="154">
        <f t="shared" si="3"/>
        <v>0</v>
      </c>
      <c r="Y26">
        <f>BAWANA!AW26+BAWANA!AX26</f>
        <v>32</v>
      </c>
      <c r="Z26">
        <f>BAWANA!BD26+BAWANA!BE26</f>
        <v>21.26</v>
      </c>
      <c r="AA26">
        <f>BAWANA!X26+BAWANA!Y26</f>
        <v>32</v>
      </c>
      <c r="AB26">
        <f>BAWANA!AE26+BAWANA!AF26</f>
        <v>21.26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235.36</v>
      </c>
      <c r="E27">
        <f>BAWANA!AM27</f>
        <v>0</v>
      </c>
      <c r="F27">
        <f t="shared" si="4"/>
        <v>256</v>
      </c>
      <c r="G27">
        <f t="shared" si="5"/>
        <v>235.36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7.82</v>
      </c>
      <c r="L27">
        <f>NDMC_EOD!AK27+NDMC_EOD!AL27</f>
        <v>28</v>
      </c>
      <c r="M27">
        <f>TPDDL_EOD!AK27+TPDDL_EOD!AL27</f>
        <v>50</v>
      </c>
      <c r="N27">
        <f t="shared" si="0"/>
        <v>235.36</v>
      </c>
      <c r="O27" s="154">
        <f t="shared" si="1"/>
        <v>0</v>
      </c>
      <c r="P27">
        <v>99.62</v>
      </c>
      <c r="Q27">
        <v>49.92</v>
      </c>
      <c r="R27">
        <v>7.82</v>
      </c>
      <c r="S27">
        <v>28</v>
      </c>
      <c r="T27">
        <v>50</v>
      </c>
      <c r="U27" s="156">
        <f t="shared" si="2"/>
        <v>235.36</v>
      </c>
      <c r="V27" s="154">
        <f t="shared" si="3"/>
        <v>0</v>
      </c>
      <c r="Y27">
        <f>BAWANA!AW27+BAWANA!AX27</f>
        <v>32</v>
      </c>
      <c r="Z27">
        <f>BAWANA!BD27+BAWANA!BE27</f>
        <v>2.64</v>
      </c>
      <c r="AA27">
        <f>BAWANA!X27+BAWANA!Y27</f>
        <v>32</v>
      </c>
      <c r="AB27">
        <f>BAWANA!AE27+BAWANA!AF27</f>
        <v>2.64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255.95999999999998</v>
      </c>
      <c r="E28">
        <f>BAWANA!AM28</f>
        <v>0</v>
      </c>
      <c r="F28">
        <f t="shared" si="4"/>
        <v>256</v>
      </c>
      <c r="G28">
        <f t="shared" si="5"/>
        <v>255.95999999999998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8.82</v>
      </c>
      <c r="L28">
        <f>NDMC_EOD!AK28+NDMC_EOD!AL28</f>
        <v>28</v>
      </c>
      <c r="M28">
        <f>TPDDL_EOD!AK28+TPDDL_EOD!AL28</f>
        <v>69.599999999999994</v>
      </c>
      <c r="N28">
        <f t="shared" si="0"/>
        <v>255.96</v>
      </c>
      <c r="O28" s="154">
        <f t="shared" si="1"/>
        <v>0</v>
      </c>
      <c r="P28">
        <v>99.61999999999999</v>
      </c>
      <c r="Q28">
        <v>49.919999999999995</v>
      </c>
      <c r="R28">
        <v>8.8199999999999985</v>
      </c>
      <c r="S28">
        <v>27.999999999999996</v>
      </c>
      <c r="T28">
        <v>69.59999999999998</v>
      </c>
      <c r="U28" s="156">
        <f t="shared" si="2"/>
        <v>255.95999999999998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257.95999999999998</v>
      </c>
      <c r="E29">
        <f>BAWANA!AM29</f>
        <v>0</v>
      </c>
      <c r="F29">
        <f t="shared" si="4"/>
        <v>256</v>
      </c>
      <c r="G29">
        <f t="shared" si="5"/>
        <v>257.95999999999998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10.82</v>
      </c>
      <c r="L29">
        <f>NDMC_EOD!AK29+NDMC_EOD!AL29</f>
        <v>28</v>
      </c>
      <c r="M29">
        <f>TPDDL_EOD!AK29+TPDDL_EOD!AL29</f>
        <v>69.599999999999994</v>
      </c>
      <c r="N29">
        <f t="shared" si="0"/>
        <v>257.96000000000004</v>
      </c>
      <c r="O29" s="154">
        <f t="shared" si="1"/>
        <v>0</v>
      </c>
      <c r="P29">
        <v>99.619999999999976</v>
      </c>
      <c r="Q29">
        <v>49.919999999999987</v>
      </c>
      <c r="R29">
        <v>10.819999999999999</v>
      </c>
      <c r="S29">
        <v>27.999999999999993</v>
      </c>
      <c r="T29">
        <v>69.59999999999998</v>
      </c>
      <c r="U29" s="156">
        <f t="shared" si="2"/>
        <v>257.95999999999992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260.95999999999998</v>
      </c>
      <c r="E30">
        <f>BAWANA!AM30</f>
        <v>0</v>
      </c>
      <c r="F30">
        <f t="shared" si="4"/>
        <v>256</v>
      </c>
      <c r="G30">
        <f t="shared" si="5"/>
        <v>260.95999999999998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13.82</v>
      </c>
      <c r="L30">
        <f>NDMC_EOD!AK30+NDMC_EOD!AL30</f>
        <v>28</v>
      </c>
      <c r="M30">
        <f>TPDDL_EOD!AK30+TPDDL_EOD!AL30</f>
        <v>69.599999999999994</v>
      </c>
      <c r="N30">
        <f t="shared" si="0"/>
        <v>260.96000000000004</v>
      </c>
      <c r="O30" s="154">
        <f t="shared" si="1"/>
        <v>0</v>
      </c>
      <c r="P30">
        <v>99.619999999999976</v>
      </c>
      <c r="Q30">
        <v>49.919999999999987</v>
      </c>
      <c r="R30">
        <v>13.819999999999997</v>
      </c>
      <c r="S30">
        <v>27.999999999999993</v>
      </c>
      <c r="T30">
        <v>69.59999999999998</v>
      </c>
      <c r="U30" s="156">
        <f t="shared" si="2"/>
        <v>260.95999999999992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266.95999999999998</v>
      </c>
      <c r="E31">
        <f>BAWANA!AM31</f>
        <v>0</v>
      </c>
      <c r="F31">
        <f t="shared" si="4"/>
        <v>256</v>
      </c>
      <c r="G31">
        <f t="shared" si="5"/>
        <v>266.95999999999998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19.82</v>
      </c>
      <c r="L31">
        <f>NDMC_EOD!AK31+NDMC_EOD!AL31</f>
        <v>28</v>
      </c>
      <c r="M31">
        <f>TPDDL_EOD!AK31+TPDDL_EOD!AL31</f>
        <v>69.599999999999994</v>
      </c>
      <c r="N31">
        <f t="shared" si="0"/>
        <v>266.96000000000004</v>
      </c>
      <c r="O31" s="154">
        <f t="shared" si="1"/>
        <v>0</v>
      </c>
      <c r="P31">
        <v>99.61999999999999</v>
      </c>
      <c r="Q31">
        <v>49.919999999999995</v>
      </c>
      <c r="R31">
        <v>19.819999999999997</v>
      </c>
      <c r="S31">
        <v>27.999999999999993</v>
      </c>
      <c r="T31">
        <v>69.59999999999998</v>
      </c>
      <c r="U31" s="156">
        <f t="shared" si="2"/>
        <v>266.95999999999998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262.95999999999998</v>
      </c>
      <c r="E32">
        <f>BAWANA!AM32</f>
        <v>0</v>
      </c>
      <c r="F32">
        <f t="shared" si="4"/>
        <v>256</v>
      </c>
      <c r="G32">
        <f t="shared" si="5"/>
        <v>262.95999999999998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15.82</v>
      </c>
      <c r="L32">
        <f>NDMC_EOD!AK32+NDMC_EOD!AL32</f>
        <v>28</v>
      </c>
      <c r="M32">
        <f>TPDDL_EOD!AK32+TPDDL_EOD!AL32</f>
        <v>69.599999999999994</v>
      </c>
      <c r="N32">
        <f t="shared" si="0"/>
        <v>262.96000000000004</v>
      </c>
      <c r="O32" s="154">
        <f t="shared" si="1"/>
        <v>0</v>
      </c>
      <c r="P32">
        <v>99.619999999999976</v>
      </c>
      <c r="Q32">
        <v>49.919999999999987</v>
      </c>
      <c r="R32">
        <v>15.819999999999997</v>
      </c>
      <c r="S32">
        <v>27.999999999999993</v>
      </c>
      <c r="T32">
        <v>69.59999999999998</v>
      </c>
      <c r="U32" s="156">
        <f t="shared" si="2"/>
        <v>262.95999999999992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265.95999999999998</v>
      </c>
      <c r="E33">
        <f>BAWANA!AM33</f>
        <v>0</v>
      </c>
      <c r="F33">
        <f t="shared" si="4"/>
        <v>256</v>
      </c>
      <c r="G33">
        <f t="shared" si="5"/>
        <v>265.95999999999998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18.82</v>
      </c>
      <c r="L33">
        <f>NDMC_EOD!AK33+NDMC_EOD!AL33</f>
        <v>28</v>
      </c>
      <c r="M33">
        <f>TPDDL_EOD!AK33+TPDDL_EOD!AL33</f>
        <v>69.599999999999994</v>
      </c>
      <c r="N33">
        <f t="shared" si="0"/>
        <v>265.96000000000004</v>
      </c>
      <c r="O33" s="154">
        <f t="shared" si="1"/>
        <v>0</v>
      </c>
      <c r="P33">
        <v>99.61999999999999</v>
      </c>
      <c r="Q33">
        <v>49.919999999999987</v>
      </c>
      <c r="R33">
        <v>18.819999999999997</v>
      </c>
      <c r="S33">
        <v>27.999999999999993</v>
      </c>
      <c r="T33">
        <v>69.59999999999998</v>
      </c>
      <c r="U33" s="156">
        <f t="shared" si="2"/>
        <v>265.95999999999992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266.95999999999998</v>
      </c>
      <c r="E34">
        <f>BAWANA!AM34</f>
        <v>0</v>
      </c>
      <c r="F34">
        <f t="shared" si="4"/>
        <v>256</v>
      </c>
      <c r="G34">
        <f t="shared" si="5"/>
        <v>266.95999999999998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19.82</v>
      </c>
      <c r="L34">
        <f>NDMC_EOD!AK34+NDMC_EOD!AL34</f>
        <v>28</v>
      </c>
      <c r="M34">
        <f>TPDDL_EOD!AK34+TPDDL_EOD!AL34</f>
        <v>69.599999999999994</v>
      </c>
      <c r="N34">
        <f t="shared" si="0"/>
        <v>266.96000000000004</v>
      </c>
      <c r="O34" s="154">
        <f t="shared" si="1"/>
        <v>0</v>
      </c>
      <c r="P34">
        <v>99.61999999999999</v>
      </c>
      <c r="Q34">
        <v>49.919999999999995</v>
      </c>
      <c r="R34">
        <v>19.819999999999997</v>
      </c>
      <c r="S34">
        <v>27.999999999999993</v>
      </c>
      <c r="T34">
        <v>69.59999999999998</v>
      </c>
      <c r="U34" s="156">
        <f t="shared" si="2"/>
        <v>266.95999999999998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261.95999999999998</v>
      </c>
      <c r="E35">
        <f>BAWANA!AM35</f>
        <v>0</v>
      </c>
      <c r="F35">
        <f t="shared" si="4"/>
        <v>256</v>
      </c>
      <c r="G35">
        <f t="shared" si="5"/>
        <v>261.95999999999998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19.82</v>
      </c>
      <c r="L35">
        <f>NDMC_EOD!AK35+NDMC_EOD!AL35</f>
        <v>23</v>
      </c>
      <c r="M35">
        <f>TPDDL_EOD!AK35+TPDDL_EOD!AL35</f>
        <v>69.599999999999994</v>
      </c>
      <c r="N35">
        <f t="shared" si="0"/>
        <v>261.96000000000004</v>
      </c>
      <c r="O35" s="154">
        <f t="shared" si="1"/>
        <v>0</v>
      </c>
      <c r="P35">
        <v>99.619999999999976</v>
      </c>
      <c r="Q35">
        <v>49.919999999999987</v>
      </c>
      <c r="R35">
        <v>19.819999999999997</v>
      </c>
      <c r="S35">
        <v>22.999999999999996</v>
      </c>
      <c r="T35">
        <v>69.59999999999998</v>
      </c>
      <c r="U35" s="156">
        <f t="shared" si="2"/>
        <v>261.95999999999992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262.95999999999998</v>
      </c>
      <c r="E36">
        <f>BAWANA!AM36</f>
        <v>0</v>
      </c>
      <c r="F36">
        <f t="shared" si="4"/>
        <v>256</v>
      </c>
      <c r="G36">
        <f t="shared" si="5"/>
        <v>262.95999999999998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20.82</v>
      </c>
      <c r="L36">
        <f>NDMC_EOD!AK36+NDMC_EOD!AL36</f>
        <v>23</v>
      </c>
      <c r="M36">
        <f>TPDDL_EOD!AK36+TPDDL_EOD!AL36</f>
        <v>69.599999999999994</v>
      </c>
      <c r="N36">
        <f t="shared" si="0"/>
        <v>262.96000000000004</v>
      </c>
      <c r="O36" s="154">
        <f t="shared" si="1"/>
        <v>0</v>
      </c>
      <c r="P36">
        <v>99.619999999999976</v>
      </c>
      <c r="Q36">
        <v>49.919999999999987</v>
      </c>
      <c r="R36">
        <v>20.819999999999997</v>
      </c>
      <c r="S36">
        <v>22.999999999999996</v>
      </c>
      <c r="T36">
        <v>69.59999999999998</v>
      </c>
      <c r="U36" s="156">
        <f t="shared" si="2"/>
        <v>262.95999999999992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266.95999999999998</v>
      </c>
      <c r="E37">
        <f>BAWANA!AM37</f>
        <v>0</v>
      </c>
      <c r="F37">
        <f t="shared" si="4"/>
        <v>256</v>
      </c>
      <c r="G37">
        <f t="shared" si="5"/>
        <v>266.95999999999998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24.82</v>
      </c>
      <c r="L37">
        <f>NDMC_EOD!AK37+NDMC_EOD!AL37</f>
        <v>23</v>
      </c>
      <c r="M37">
        <f>TPDDL_EOD!AK37+TPDDL_EOD!AL37</f>
        <v>69.599999999999994</v>
      </c>
      <c r="N37">
        <f t="shared" si="0"/>
        <v>266.96000000000004</v>
      </c>
      <c r="O37" s="154">
        <f t="shared" si="1"/>
        <v>0</v>
      </c>
      <c r="P37">
        <v>99.61999999999999</v>
      </c>
      <c r="Q37">
        <v>49.919999999999995</v>
      </c>
      <c r="R37">
        <v>24.819999999999997</v>
      </c>
      <c r="S37">
        <v>22.999999999999996</v>
      </c>
      <c r="T37">
        <v>69.59999999999998</v>
      </c>
      <c r="U37" s="156">
        <f t="shared" si="2"/>
        <v>266.95999999999998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259.95999999999998</v>
      </c>
      <c r="E38">
        <f>BAWANA!AM38</f>
        <v>0</v>
      </c>
      <c r="F38">
        <f t="shared" si="4"/>
        <v>256</v>
      </c>
      <c r="G38">
        <f t="shared" si="5"/>
        <v>259.95999999999998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17.82</v>
      </c>
      <c r="L38">
        <f>NDMC_EOD!AK38+NDMC_EOD!AL38</f>
        <v>23</v>
      </c>
      <c r="M38">
        <f>TPDDL_EOD!AK38+TPDDL_EOD!AL38</f>
        <v>69.599999999999994</v>
      </c>
      <c r="N38">
        <f t="shared" si="0"/>
        <v>259.96000000000004</v>
      </c>
      <c r="O38" s="154">
        <f t="shared" si="1"/>
        <v>0</v>
      </c>
      <c r="P38">
        <v>99.619999999999976</v>
      </c>
      <c r="Q38">
        <v>49.919999999999987</v>
      </c>
      <c r="R38">
        <v>17.819999999999997</v>
      </c>
      <c r="S38">
        <v>22.999999999999996</v>
      </c>
      <c r="T38">
        <v>69.59999999999998</v>
      </c>
      <c r="U38" s="156">
        <f t="shared" si="2"/>
        <v>259.95999999999992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262.95999999999998</v>
      </c>
      <c r="E39">
        <f>BAWANA!AM39</f>
        <v>0</v>
      </c>
      <c r="F39">
        <f t="shared" si="4"/>
        <v>256</v>
      </c>
      <c r="G39">
        <f t="shared" si="5"/>
        <v>262.95999999999998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20.82</v>
      </c>
      <c r="L39">
        <f>NDMC_EOD!AK39+NDMC_EOD!AL39</f>
        <v>23</v>
      </c>
      <c r="M39">
        <f>TPDDL_EOD!AK39+TPDDL_EOD!AL39</f>
        <v>69.599999999999994</v>
      </c>
      <c r="N39">
        <f t="shared" si="0"/>
        <v>262.96000000000004</v>
      </c>
      <c r="O39" s="154">
        <f t="shared" si="1"/>
        <v>0</v>
      </c>
      <c r="P39">
        <v>99.619999999999976</v>
      </c>
      <c r="Q39">
        <v>49.919999999999987</v>
      </c>
      <c r="R39">
        <v>20.819999999999997</v>
      </c>
      <c r="S39">
        <v>22.999999999999996</v>
      </c>
      <c r="T39">
        <v>69.59999999999998</v>
      </c>
      <c r="U39" s="156">
        <f t="shared" si="2"/>
        <v>262.95999999999992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260.95999999999998</v>
      </c>
      <c r="E40">
        <f>BAWANA!AM40</f>
        <v>0</v>
      </c>
      <c r="F40">
        <f t="shared" si="4"/>
        <v>256</v>
      </c>
      <c r="G40">
        <f t="shared" si="5"/>
        <v>260.95999999999998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18.82</v>
      </c>
      <c r="L40">
        <f>NDMC_EOD!AK40+NDMC_EOD!AL40</f>
        <v>23</v>
      </c>
      <c r="M40">
        <f>TPDDL_EOD!AK40+TPDDL_EOD!AL40</f>
        <v>69.599999999999994</v>
      </c>
      <c r="N40">
        <f t="shared" si="0"/>
        <v>260.96000000000004</v>
      </c>
      <c r="O40" s="154">
        <f t="shared" si="1"/>
        <v>0</v>
      </c>
      <c r="P40">
        <v>99.619999999999976</v>
      </c>
      <c r="Q40">
        <v>49.919999999999987</v>
      </c>
      <c r="R40">
        <v>18.819999999999997</v>
      </c>
      <c r="S40">
        <v>22.999999999999996</v>
      </c>
      <c r="T40">
        <v>69.59999999999998</v>
      </c>
      <c r="U40" s="156">
        <f t="shared" si="2"/>
        <v>260.95999999999992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260.95999999999998</v>
      </c>
      <c r="E41">
        <f>BAWANA!AM41</f>
        <v>0</v>
      </c>
      <c r="F41">
        <f t="shared" si="4"/>
        <v>256</v>
      </c>
      <c r="G41">
        <f t="shared" si="5"/>
        <v>260.95999999999998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18.82</v>
      </c>
      <c r="L41">
        <f>NDMC_EOD!AK41+NDMC_EOD!AL41</f>
        <v>23</v>
      </c>
      <c r="M41">
        <f>TPDDL_EOD!AK41+TPDDL_EOD!AL41</f>
        <v>69.599999999999994</v>
      </c>
      <c r="N41">
        <f t="shared" si="0"/>
        <v>260.96000000000004</v>
      </c>
      <c r="O41" s="154">
        <f t="shared" si="1"/>
        <v>0</v>
      </c>
      <c r="P41">
        <v>99.619999999999976</v>
      </c>
      <c r="Q41">
        <v>49.919999999999987</v>
      </c>
      <c r="R41">
        <v>18.819999999999997</v>
      </c>
      <c r="S41">
        <v>22.999999999999996</v>
      </c>
      <c r="T41">
        <v>69.59999999999998</v>
      </c>
      <c r="U41" s="156">
        <f t="shared" si="2"/>
        <v>260.95999999999992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260.95999999999998</v>
      </c>
      <c r="E42">
        <f>BAWANA!AM42</f>
        <v>0</v>
      </c>
      <c r="F42">
        <f t="shared" si="4"/>
        <v>256</v>
      </c>
      <c r="G42">
        <f t="shared" si="5"/>
        <v>260.95999999999998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18.82</v>
      </c>
      <c r="L42">
        <f>NDMC_EOD!AK42+NDMC_EOD!AL42</f>
        <v>23</v>
      </c>
      <c r="M42">
        <f>TPDDL_EOD!AK42+TPDDL_EOD!AL42</f>
        <v>69.599999999999994</v>
      </c>
      <c r="N42">
        <f t="shared" si="0"/>
        <v>260.96000000000004</v>
      </c>
      <c r="O42" s="154">
        <f t="shared" si="1"/>
        <v>0</v>
      </c>
      <c r="P42">
        <v>99.619999999999976</v>
      </c>
      <c r="Q42">
        <v>49.919999999999987</v>
      </c>
      <c r="R42">
        <v>18.819999999999997</v>
      </c>
      <c r="S42">
        <v>22.999999999999996</v>
      </c>
      <c r="T42">
        <v>69.59999999999998</v>
      </c>
      <c r="U42" s="156">
        <f t="shared" si="2"/>
        <v>260.95999999999992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263.95999999999998</v>
      </c>
      <c r="E43">
        <f>BAWANA!AM43</f>
        <v>0</v>
      </c>
      <c r="F43">
        <f t="shared" si="4"/>
        <v>256</v>
      </c>
      <c r="G43">
        <f t="shared" si="5"/>
        <v>263.95999999999998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21.82</v>
      </c>
      <c r="L43">
        <f>NDMC_EOD!AK43+NDMC_EOD!AL43</f>
        <v>23</v>
      </c>
      <c r="M43">
        <f>TPDDL_EOD!AK43+TPDDL_EOD!AL43</f>
        <v>69.599999999999994</v>
      </c>
      <c r="N43">
        <f t="shared" si="0"/>
        <v>263.96000000000004</v>
      </c>
      <c r="O43" s="154">
        <f t="shared" si="1"/>
        <v>0</v>
      </c>
      <c r="P43">
        <v>99.619999999999976</v>
      </c>
      <c r="Q43">
        <v>49.919999999999987</v>
      </c>
      <c r="R43">
        <v>21.819999999999997</v>
      </c>
      <c r="S43">
        <v>22.999999999999996</v>
      </c>
      <c r="T43">
        <v>69.59999999999998</v>
      </c>
      <c r="U43" s="156">
        <f t="shared" si="2"/>
        <v>263.95999999999992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256.95999999999998</v>
      </c>
      <c r="E44">
        <f>BAWANA!AM44</f>
        <v>0</v>
      </c>
      <c r="F44">
        <f t="shared" si="4"/>
        <v>256</v>
      </c>
      <c r="G44">
        <f t="shared" si="5"/>
        <v>256.95999999999998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14.82</v>
      </c>
      <c r="L44">
        <f>NDMC_EOD!AK44+NDMC_EOD!AL44</f>
        <v>23</v>
      </c>
      <c r="M44">
        <f>TPDDL_EOD!AK44+TPDDL_EOD!AL44</f>
        <v>69.599999999999994</v>
      </c>
      <c r="N44">
        <f t="shared" si="0"/>
        <v>256.96000000000004</v>
      </c>
      <c r="O44" s="154">
        <f t="shared" si="1"/>
        <v>0</v>
      </c>
      <c r="P44">
        <v>99.619999999999976</v>
      </c>
      <c r="Q44">
        <v>49.919999999999987</v>
      </c>
      <c r="R44">
        <v>14.819999999999997</v>
      </c>
      <c r="S44">
        <v>22.999999999999996</v>
      </c>
      <c r="T44">
        <v>69.59999999999998</v>
      </c>
      <c r="U44" s="156">
        <f t="shared" si="2"/>
        <v>256.95999999999992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259.95999999999998</v>
      </c>
      <c r="E45">
        <f>BAWANA!AM45</f>
        <v>0</v>
      </c>
      <c r="F45">
        <f t="shared" si="4"/>
        <v>256</v>
      </c>
      <c r="G45">
        <f t="shared" si="5"/>
        <v>259.95999999999998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17.82</v>
      </c>
      <c r="L45">
        <f>NDMC_EOD!AK45+NDMC_EOD!AL45</f>
        <v>23</v>
      </c>
      <c r="M45">
        <f>TPDDL_EOD!AK45+TPDDL_EOD!AL45</f>
        <v>69.599999999999994</v>
      </c>
      <c r="N45">
        <f t="shared" si="0"/>
        <v>259.96000000000004</v>
      </c>
      <c r="O45" s="154">
        <f t="shared" si="1"/>
        <v>0</v>
      </c>
      <c r="P45">
        <v>99.619999999999976</v>
      </c>
      <c r="Q45">
        <v>49.919999999999987</v>
      </c>
      <c r="R45">
        <v>17.819999999999997</v>
      </c>
      <c r="S45">
        <v>22.999999999999996</v>
      </c>
      <c r="T45">
        <v>69.59999999999998</v>
      </c>
      <c r="U45" s="156">
        <f t="shared" si="2"/>
        <v>259.95999999999992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258.95999999999998</v>
      </c>
      <c r="E46">
        <f>BAWANA!AM46</f>
        <v>0</v>
      </c>
      <c r="F46">
        <f t="shared" si="4"/>
        <v>256</v>
      </c>
      <c r="G46">
        <f t="shared" si="5"/>
        <v>258.95999999999998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16.82</v>
      </c>
      <c r="L46">
        <f>NDMC_EOD!AK46+NDMC_EOD!AL46</f>
        <v>23</v>
      </c>
      <c r="M46">
        <f>TPDDL_EOD!AK46+TPDDL_EOD!AL46</f>
        <v>69.599999999999994</v>
      </c>
      <c r="N46">
        <f t="shared" si="0"/>
        <v>258.96000000000004</v>
      </c>
      <c r="O46" s="154">
        <f t="shared" si="1"/>
        <v>0</v>
      </c>
      <c r="P46">
        <v>99.619999999999976</v>
      </c>
      <c r="Q46">
        <v>49.919999999999987</v>
      </c>
      <c r="R46">
        <v>16.819999999999997</v>
      </c>
      <c r="S46">
        <v>22.999999999999996</v>
      </c>
      <c r="T46">
        <v>69.59999999999998</v>
      </c>
      <c r="U46" s="156">
        <f t="shared" si="2"/>
        <v>258.95999999999992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263.95999999999998</v>
      </c>
      <c r="E47">
        <f>BAWANA!AM47</f>
        <v>0</v>
      </c>
      <c r="F47">
        <f t="shared" si="4"/>
        <v>256</v>
      </c>
      <c r="G47">
        <f t="shared" si="5"/>
        <v>263.95999999999998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16.82</v>
      </c>
      <c r="L47">
        <f>NDMC_EOD!AK47+NDMC_EOD!AL47</f>
        <v>28</v>
      </c>
      <c r="M47">
        <f>TPDDL_EOD!AK47+TPDDL_EOD!AL47</f>
        <v>69.599999999999994</v>
      </c>
      <c r="N47">
        <f t="shared" si="0"/>
        <v>263.96000000000004</v>
      </c>
      <c r="O47" s="154">
        <f t="shared" si="1"/>
        <v>0</v>
      </c>
      <c r="P47">
        <v>99.619999999999976</v>
      </c>
      <c r="Q47">
        <v>49.919999999999987</v>
      </c>
      <c r="R47">
        <v>16.819999999999997</v>
      </c>
      <c r="S47">
        <v>27.999999999999993</v>
      </c>
      <c r="T47">
        <v>69.59999999999998</v>
      </c>
      <c r="U47" s="156">
        <f t="shared" si="2"/>
        <v>263.95999999999992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262.95999999999998</v>
      </c>
      <c r="E48">
        <f>BAWANA!AM48</f>
        <v>0</v>
      </c>
      <c r="F48">
        <f t="shared" si="4"/>
        <v>256</v>
      </c>
      <c r="G48">
        <f t="shared" si="5"/>
        <v>262.95999999999998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15.82</v>
      </c>
      <c r="L48">
        <f>NDMC_EOD!AK48+NDMC_EOD!AL48</f>
        <v>28</v>
      </c>
      <c r="M48">
        <f>TPDDL_EOD!AK48+TPDDL_EOD!AL48</f>
        <v>69.599999999999994</v>
      </c>
      <c r="N48">
        <f t="shared" si="0"/>
        <v>262.96000000000004</v>
      </c>
      <c r="O48" s="154">
        <f t="shared" si="1"/>
        <v>0</v>
      </c>
      <c r="P48">
        <v>99.619999999999976</v>
      </c>
      <c r="Q48">
        <v>49.919999999999987</v>
      </c>
      <c r="R48">
        <v>15.819999999999997</v>
      </c>
      <c r="S48">
        <v>27.999999999999993</v>
      </c>
      <c r="T48">
        <v>69.59999999999998</v>
      </c>
      <c r="U48" s="156">
        <f t="shared" si="2"/>
        <v>262.95999999999992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265.95999999999998</v>
      </c>
      <c r="E49">
        <f>BAWANA!AM49</f>
        <v>0</v>
      </c>
      <c r="F49">
        <f t="shared" si="4"/>
        <v>256</v>
      </c>
      <c r="G49">
        <f t="shared" si="5"/>
        <v>265.95999999999998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18.82</v>
      </c>
      <c r="L49">
        <f>NDMC_EOD!AK49+NDMC_EOD!AL49</f>
        <v>28</v>
      </c>
      <c r="M49">
        <f>TPDDL_EOD!AK49+TPDDL_EOD!AL49</f>
        <v>69.599999999999994</v>
      </c>
      <c r="N49">
        <f t="shared" si="0"/>
        <v>265.96000000000004</v>
      </c>
      <c r="O49" s="154">
        <f t="shared" si="1"/>
        <v>0</v>
      </c>
      <c r="P49">
        <v>99.61999999999999</v>
      </c>
      <c r="Q49">
        <v>49.919999999999987</v>
      </c>
      <c r="R49">
        <v>18.819999999999997</v>
      </c>
      <c r="S49">
        <v>27.999999999999993</v>
      </c>
      <c r="T49">
        <v>69.59999999999998</v>
      </c>
      <c r="U49" s="156">
        <f t="shared" si="2"/>
        <v>265.95999999999992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257.95999999999998</v>
      </c>
      <c r="E50">
        <f>BAWANA!AM50</f>
        <v>0</v>
      </c>
      <c r="F50">
        <f t="shared" si="4"/>
        <v>256</v>
      </c>
      <c r="G50">
        <f t="shared" si="5"/>
        <v>257.95999999999998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10.82</v>
      </c>
      <c r="L50">
        <f>NDMC_EOD!AK50+NDMC_EOD!AL50</f>
        <v>28</v>
      </c>
      <c r="M50">
        <f>TPDDL_EOD!AK50+TPDDL_EOD!AL50</f>
        <v>69.599999999999994</v>
      </c>
      <c r="N50">
        <f t="shared" si="0"/>
        <v>257.96000000000004</v>
      </c>
      <c r="O50" s="154">
        <f t="shared" si="1"/>
        <v>0</v>
      </c>
      <c r="P50">
        <v>99.619999999999976</v>
      </c>
      <c r="Q50">
        <v>49.919999999999987</v>
      </c>
      <c r="R50">
        <v>10.819999999999999</v>
      </c>
      <c r="S50">
        <v>27.999999999999993</v>
      </c>
      <c r="T50">
        <v>69.59999999999998</v>
      </c>
      <c r="U50" s="156">
        <f t="shared" si="2"/>
        <v>257.95999999999992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261.95999999999998</v>
      </c>
      <c r="E51">
        <f>BAWANA!AM51</f>
        <v>0</v>
      </c>
      <c r="F51">
        <f t="shared" si="4"/>
        <v>256</v>
      </c>
      <c r="G51">
        <f t="shared" si="5"/>
        <v>261.95999999999998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14.82</v>
      </c>
      <c r="L51">
        <f>NDMC_EOD!AK51+NDMC_EOD!AL51</f>
        <v>28</v>
      </c>
      <c r="M51">
        <f>TPDDL_EOD!AK51+TPDDL_EOD!AL51</f>
        <v>69.599999999999994</v>
      </c>
      <c r="N51">
        <f t="shared" si="0"/>
        <v>261.96000000000004</v>
      </c>
      <c r="O51" s="154">
        <f t="shared" si="1"/>
        <v>0</v>
      </c>
      <c r="P51">
        <v>99.619999999999976</v>
      </c>
      <c r="Q51">
        <v>49.919999999999987</v>
      </c>
      <c r="R51">
        <v>14.819999999999997</v>
      </c>
      <c r="S51">
        <v>27.999999999999993</v>
      </c>
      <c r="T51">
        <v>69.59999999999998</v>
      </c>
      <c r="U51" s="156">
        <f t="shared" si="2"/>
        <v>261.95999999999992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261.95999999999998</v>
      </c>
      <c r="E52">
        <f>BAWANA!AM52</f>
        <v>0</v>
      </c>
      <c r="F52">
        <f t="shared" si="4"/>
        <v>256</v>
      </c>
      <c r="G52">
        <f t="shared" si="5"/>
        <v>261.95999999999998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14.82</v>
      </c>
      <c r="L52">
        <f>NDMC_EOD!AK52+NDMC_EOD!AL52</f>
        <v>28</v>
      </c>
      <c r="M52">
        <f>TPDDL_EOD!AK52+TPDDL_EOD!AL52</f>
        <v>69.599999999999994</v>
      </c>
      <c r="N52">
        <f t="shared" si="0"/>
        <v>261.96000000000004</v>
      </c>
      <c r="O52" s="154">
        <f t="shared" si="1"/>
        <v>0</v>
      </c>
      <c r="P52">
        <v>99.619999999999976</v>
      </c>
      <c r="Q52">
        <v>49.919999999999987</v>
      </c>
      <c r="R52">
        <v>14.819999999999997</v>
      </c>
      <c r="S52">
        <v>27.999999999999993</v>
      </c>
      <c r="T52">
        <v>69.59999999999998</v>
      </c>
      <c r="U52" s="156">
        <f t="shared" si="2"/>
        <v>261.95999999999992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260.95999999999998</v>
      </c>
      <c r="E53">
        <f>BAWANA!AM53</f>
        <v>0</v>
      </c>
      <c r="F53">
        <f t="shared" si="4"/>
        <v>256</v>
      </c>
      <c r="G53">
        <f t="shared" si="5"/>
        <v>260.95999999999998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13.82</v>
      </c>
      <c r="L53">
        <f>NDMC_EOD!AK53+NDMC_EOD!AL53</f>
        <v>28</v>
      </c>
      <c r="M53">
        <f>TPDDL_EOD!AK53+TPDDL_EOD!AL53</f>
        <v>69.599999999999994</v>
      </c>
      <c r="N53">
        <f t="shared" si="0"/>
        <v>260.96000000000004</v>
      </c>
      <c r="O53" s="154">
        <f t="shared" si="1"/>
        <v>0</v>
      </c>
      <c r="P53">
        <v>99.619999999999976</v>
      </c>
      <c r="Q53">
        <v>49.919999999999987</v>
      </c>
      <c r="R53">
        <v>13.819999999999997</v>
      </c>
      <c r="S53">
        <v>27.999999999999993</v>
      </c>
      <c r="T53">
        <v>69.59999999999998</v>
      </c>
      <c r="U53" s="156">
        <f t="shared" si="2"/>
        <v>260.95999999999992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259.95999999999998</v>
      </c>
      <c r="E54">
        <f>BAWANA!AM54</f>
        <v>0</v>
      </c>
      <c r="F54">
        <f t="shared" si="4"/>
        <v>256</v>
      </c>
      <c r="G54">
        <f t="shared" si="5"/>
        <v>259.95999999999998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12.82</v>
      </c>
      <c r="L54">
        <f>NDMC_EOD!AK54+NDMC_EOD!AL54</f>
        <v>28</v>
      </c>
      <c r="M54">
        <f>TPDDL_EOD!AK54+TPDDL_EOD!AL54</f>
        <v>69.599999999999994</v>
      </c>
      <c r="N54">
        <f t="shared" si="0"/>
        <v>259.96000000000004</v>
      </c>
      <c r="O54" s="154">
        <f t="shared" si="1"/>
        <v>0</v>
      </c>
      <c r="P54">
        <v>99.619999999999976</v>
      </c>
      <c r="Q54">
        <v>49.919999999999987</v>
      </c>
      <c r="R54">
        <v>12.819999999999997</v>
      </c>
      <c r="S54">
        <v>27.999999999999993</v>
      </c>
      <c r="T54">
        <v>69.59999999999998</v>
      </c>
      <c r="U54" s="156">
        <f t="shared" si="2"/>
        <v>259.95999999999992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264.95999999999998</v>
      </c>
      <c r="E55">
        <f>BAWANA!AM55</f>
        <v>0</v>
      </c>
      <c r="F55">
        <f t="shared" si="4"/>
        <v>256</v>
      </c>
      <c r="G55">
        <f t="shared" si="5"/>
        <v>264.95999999999998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17.82</v>
      </c>
      <c r="L55">
        <f>NDMC_EOD!AK55+NDMC_EOD!AL55</f>
        <v>28</v>
      </c>
      <c r="M55">
        <f>TPDDL_EOD!AK55+TPDDL_EOD!AL55</f>
        <v>69.599999999999994</v>
      </c>
      <c r="N55">
        <f t="shared" si="0"/>
        <v>264.96000000000004</v>
      </c>
      <c r="O55" s="154">
        <f t="shared" si="1"/>
        <v>0</v>
      </c>
      <c r="P55">
        <v>99.619999999999976</v>
      </c>
      <c r="Q55">
        <v>49.919999999999987</v>
      </c>
      <c r="R55">
        <v>17.819999999999997</v>
      </c>
      <c r="S55">
        <v>27.999999999999993</v>
      </c>
      <c r="T55">
        <v>69.59999999999998</v>
      </c>
      <c r="U55" s="156">
        <f t="shared" si="2"/>
        <v>264.95999999999992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238.36</v>
      </c>
      <c r="E56">
        <f>BAWANA!AM56</f>
        <v>0</v>
      </c>
      <c r="F56">
        <f t="shared" si="4"/>
        <v>256</v>
      </c>
      <c r="G56">
        <f t="shared" si="5"/>
        <v>238.36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10.82</v>
      </c>
      <c r="L56">
        <f>NDMC_EOD!AK56+NDMC_EOD!AL56</f>
        <v>28</v>
      </c>
      <c r="M56">
        <f>TPDDL_EOD!AK56+TPDDL_EOD!AL56</f>
        <v>50</v>
      </c>
      <c r="N56">
        <f t="shared" si="0"/>
        <v>238.36</v>
      </c>
      <c r="O56" s="154">
        <f t="shared" si="1"/>
        <v>0</v>
      </c>
      <c r="P56">
        <v>99.62</v>
      </c>
      <c r="Q56">
        <v>49.92</v>
      </c>
      <c r="R56">
        <v>10.82</v>
      </c>
      <c r="S56">
        <v>28</v>
      </c>
      <c r="T56">
        <v>50</v>
      </c>
      <c r="U56" s="156">
        <f t="shared" si="2"/>
        <v>238.36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239.36</v>
      </c>
      <c r="E57">
        <f>BAWANA!AM57</f>
        <v>0</v>
      </c>
      <c r="F57">
        <f t="shared" si="4"/>
        <v>256</v>
      </c>
      <c r="G57">
        <f t="shared" si="5"/>
        <v>239.36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11.82</v>
      </c>
      <c r="L57">
        <f>NDMC_EOD!AK57+NDMC_EOD!AL57</f>
        <v>28</v>
      </c>
      <c r="M57">
        <f>TPDDL_EOD!AK57+TPDDL_EOD!AL57</f>
        <v>50</v>
      </c>
      <c r="N57">
        <f t="shared" si="0"/>
        <v>239.36</v>
      </c>
      <c r="O57" s="154">
        <f t="shared" si="1"/>
        <v>0</v>
      </c>
      <c r="P57">
        <v>99.62</v>
      </c>
      <c r="Q57">
        <v>49.92</v>
      </c>
      <c r="R57">
        <v>11.82</v>
      </c>
      <c r="S57">
        <v>28</v>
      </c>
      <c r="T57">
        <v>50</v>
      </c>
      <c r="U57" s="156">
        <f t="shared" si="2"/>
        <v>239.36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258.95999999999998</v>
      </c>
      <c r="E58">
        <f>BAWANA!AM58</f>
        <v>0</v>
      </c>
      <c r="F58">
        <f t="shared" si="4"/>
        <v>256</v>
      </c>
      <c r="G58">
        <f t="shared" si="5"/>
        <v>258.95999999999998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11.82</v>
      </c>
      <c r="L58">
        <f>NDMC_EOD!AK58+NDMC_EOD!AL58</f>
        <v>28</v>
      </c>
      <c r="M58">
        <f>TPDDL_EOD!AK58+TPDDL_EOD!AL58</f>
        <v>69.599999999999994</v>
      </c>
      <c r="N58">
        <f t="shared" si="0"/>
        <v>258.96000000000004</v>
      </c>
      <c r="O58" s="154">
        <f t="shared" si="1"/>
        <v>0</v>
      </c>
      <c r="P58">
        <v>99.619999999999976</v>
      </c>
      <c r="Q58">
        <v>49.919999999999987</v>
      </c>
      <c r="R58">
        <v>11.819999999999999</v>
      </c>
      <c r="S58">
        <v>27.999999999999993</v>
      </c>
      <c r="T58">
        <v>69.59999999999998</v>
      </c>
      <c r="U58" s="156">
        <f t="shared" si="2"/>
        <v>258.95999999999992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256.95999999999998</v>
      </c>
      <c r="E59">
        <f>BAWANA!AM59</f>
        <v>0</v>
      </c>
      <c r="F59">
        <f t="shared" si="4"/>
        <v>256</v>
      </c>
      <c r="G59">
        <f t="shared" si="5"/>
        <v>256.95999999999998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9.82</v>
      </c>
      <c r="L59">
        <f>NDMC_EOD!AK59+NDMC_EOD!AL59</f>
        <v>28</v>
      </c>
      <c r="M59">
        <f>TPDDL_EOD!AK59+TPDDL_EOD!AL59</f>
        <v>69.599999999999994</v>
      </c>
      <c r="N59">
        <f t="shared" si="0"/>
        <v>256.96000000000004</v>
      </c>
      <c r="O59" s="154">
        <f t="shared" si="1"/>
        <v>0</v>
      </c>
      <c r="P59">
        <v>99.619999999999976</v>
      </c>
      <c r="Q59">
        <v>49.919999999999987</v>
      </c>
      <c r="R59">
        <v>9.8199999999999985</v>
      </c>
      <c r="S59">
        <v>27.999999999999993</v>
      </c>
      <c r="T59">
        <v>69.59999999999998</v>
      </c>
      <c r="U59" s="156">
        <f t="shared" si="2"/>
        <v>256.95999999999992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255.95999999999998</v>
      </c>
      <c r="E60">
        <f>BAWANA!AM60</f>
        <v>0</v>
      </c>
      <c r="F60">
        <f t="shared" si="4"/>
        <v>256</v>
      </c>
      <c r="G60">
        <f t="shared" si="5"/>
        <v>255.95999999999998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8.82</v>
      </c>
      <c r="L60">
        <f>NDMC_EOD!AK60+NDMC_EOD!AL60</f>
        <v>28</v>
      </c>
      <c r="M60">
        <f>TPDDL_EOD!AK60+TPDDL_EOD!AL60</f>
        <v>69.599999999999994</v>
      </c>
      <c r="N60">
        <f t="shared" si="0"/>
        <v>255.96</v>
      </c>
      <c r="O60" s="154">
        <f t="shared" si="1"/>
        <v>0</v>
      </c>
      <c r="P60">
        <v>99.61999999999999</v>
      </c>
      <c r="Q60">
        <v>49.919999999999995</v>
      </c>
      <c r="R60">
        <v>8.8199999999999985</v>
      </c>
      <c r="S60">
        <v>27.999999999999996</v>
      </c>
      <c r="T60">
        <v>69.59999999999998</v>
      </c>
      <c r="U60" s="156">
        <f t="shared" si="2"/>
        <v>255.95999999999998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259.95999999999998</v>
      </c>
      <c r="E61">
        <f>BAWANA!AM61</f>
        <v>0</v>
      </c>
      <c r="F61">
        <f t="shared" si="4"/>
        <v>256</v>
      </c>
      <c r="G61">
        <f t="shared" si="5"/>
        <v>259.95999999999998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12.82</v>
      </c>
      <c r="L61">
        <f>NDMC_EOD!AK61+NDMC_EOD!AL61</f>
        <v>28</v>
      </c>
      <c r="M61">
        <f>TPDDL_EOD!AK61+TPDDL_EOD!AL61</f>
        <v>69.599999999999994</v>
      </c>
      <c r="N61">
        <f t="shared" si="0"/>
        <v>259.96000000000004</v>
      </c>
      <c r="O61" s="154">
        <f t="shared" si="1"/>
        <v>0</v>
      </c>
      <c r="P61">
        <v>99.619999999999976</v>
      </c>
      <c r="Q61">
        <v>49.919999999999987</v>
      </c>
      <c r="R61">
        <v>12.819999999999997</v>
      </c>
      <c r="S61">
        <v>27.999999999999993</v>
      </c>
      <c r="T61">
        <v>69.59999999999998</v>
      </c>
      <c r="U61" s="156">
        <f t="shared" si="2"/>
        <v>259.95999999999992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252.95999999999998</v>
      </c>
      <c r="E62">
        <f>BAWANA!AM62</f>
        <v>0</v>
      </c>
      <c r="F62">
        <f t="shared" si="4"/>
        <v>256</v>
      </c>
      <c r="G62">
        <f t="shared" si="5"/>
        <v>252.95999999999998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69.599999999999994</v>
      </c>
      <c r="N62">
        <f t="shared" si="0"/>
        <v>252.96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27.999999999999996</v>
      </c>
      <c r="T62">
        <v>69.59999999999998</v>
      </c>
      <c r="U62" s="156">
        <f t="shared" si="2"/>
        <v>252.95999999999998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253.95999999999998</v>
      </c>
      <c r="E63">
        <f>BAWANA!AM63</f>
        <v>0</v>
      </c>
      <c r="F63">
        <f t="shared" si="4"/>
        <v>256</v>
      </c>
      <c r="G63">
        <f t="shared" si="5"/>
        <v>253.95999999999998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6.82</v>
      </c>
      <c r="L63">
        <f>NDMC_EOD!AK63+NDMC_EOD!AL63</f>
        <v>28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99.61999999999999</v>
      </c>
      <c r="Q63">
        <v>49.919999999999995</v>
      </c>
      <c r="R63">
        <v>6.8199999999999994</v>
      </c>
      <c r="S63">
        <v>27.999999999999996</v>
      </c>
      <c r="T63">
        <v>69.59999999999998</v>
      </c>
      <c r="U63" s="156">
        <f t="shared" si="2"/>
        <v>253.95999999999998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253.95999999999998</v>
      </c>
      <c r="E64">
        <f>BAWANA!AM64</f>
        <v>0</v>
      </c>
      <c r="F64">
        <f t="shared" si="4"/>
        <v>256</v>
      </c>
      <c r="G64">
        <f t="shared" si="5"/>
        <v>253.95999999999998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6.82</v>
      </c>
      <c r="L64">
        <f>NDMC_EOD!AK64+NDMC_EOD!AL64</f>
        <v>28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99.61999999999999</v>
      </c>
      <c r="Q64">
        <v>49.919999999999995</v>
      </c>
      <c r="R64">
        <v>6.8199999999999994</v>
      </c>
      <c r="S64">
        <v>27.999999999999996</v>
      </c>
      <c r="T64">
        <v>69.59999999999998</v>
      </c>
      <c r="U64" s="156">
        <f t="shared" si="2"/>
        <v>253.95999999999998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6.82</v>
      </c>
      <c r="L65">
        <f>NDMC_EOD!AK65+NDMC_EOD!AL65</f>
        <v>28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6.8199999999999994</v>
      </c>
      <c r="S65">
        <v>27.999999999999996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6.82</v>
      </c>
      <c r="L66">
        <f>NDMC_EOD!AK66+NDMC_EOD!AL66</f>
        <v>28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6.8199999999999994</v>
      </c>
      <c r="S66">
        <v>27.999999999999996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252.95999999999998</v>
      </c>
      <c r="E67">
        <f>BAWANA!AM67</f>
        <v>0</v>
      </c>
      <c r="F67">
        <f t="shared" si="4"/>
        <v>256</v>
      </c>
      <c r="G67">
        <f t="shared" si="5"/>
        <v>252.95999999999998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10.82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252.96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10.819999999999999</v>
      </c>
      <c r="S67">
        <v>22.999999999999996</v>
      </c>
      <c r="T67">
        <v>69.59999999999998</v>
      </c>
      <c r="U67" s="156">
        <f t="shared" ref="U67:U98" si="9">SUM(P67:T67)</f>
        <v>252.95999999999998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69.599999999999994</v>
      </c>
      <c r="N68">
        <f t="shared" si="7"/>
        <v>247.96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22.999999999999996</v>
      </c>
      <c r="T68">
        <v>69.59999999999998</v>
      </c>
      <c r="U68" s="156">
        <f t="shared" si="9"/>
        <v>247.95999999999998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248.95999999999998</v>
      </c>
      <c r="E69">
        <f>BAWANA!AM69</f>
        <v>0</v>
      </c>
      <c r="F69">
        <f t="shared" si="11"/>
        <v>256</v>
      </c>
      <c r="G69">
        <f t="shared" si="12"/>
        <v>248.95999999999998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6.82</v>
      </c>
      <c r="L69">
        <f>NDMC_EOD!AK69+NDMC_EOD!AL69</f>
        <v>23</v>
      </c>
      <c r="M69">
        <f>TPDDL_EOD!AK69+TPDDL_EOD!AL69</f>
        <v>69.599999999999994</v>
      </c>
      <c r="N69">
        <f t="shared" si="7"/>
        <v>248.96</v>
      </c>
      <c r="O69" s="154">
        <f t="shared" si="8"/>
        <v>0</v>
      </c>
      <c r="P69">
        <v>99.61999999999999</v>
      </c>
      <c r="Q69">
        <v>49.919999999999995</v>
      </c>
      <c r="R69">
        <v>6.8199999999999994</v>
      </c>
      <c r="S69">
        <v>22.999999999999996</v>
      </c>
      <c r="T69">
        <v>69.59999999999998</v>
      </c>
      <c r="U69" s="156">
        <f t="shared" si="9"/>
        <v>248.95999999999998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249.95999999999998</v>
      </c>
      <c r="E70">
        <f>BAWANA!AM70</f>
        <v>0</v>
      </c>
      <c r="F70">
        <f t="shared" si="11"/>
        <v>256</v>
      </c>
      <c r="G70">
        <f t="shared" si="12"/>
        <v>249.95999999999998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7.82</v>
      </c>
      <c r="L70">
        <f>NDMC_EOD!AK70+NDMC_EOD!AL70</f>
        <v>23</v>
      </c>
      <c r="M70">
        <f>TPDDL_EOD!AK70+TPDDL_EOD!AL70</f>
        <v>69.599999999999994</v>
      </c>
      <c r="N70">
        <f t="shared" si="7"/>
        <v>249.96</v>
      </c>
      <c r="O70" s="154">
        <f t="shared" si="8"/>
        <v>0</v>
      </c>
      <c r="P70">
        <v>99.61999999999999</v>
      </c>
      <c r="Q70">
        <v>49.919999999999995</v>
      </c>
      <c r="R70">
        <v>7.8199999999999994</v>
      </c>
      <c r="S70">
        <v>22.999999999999996</v>
      </c>
      <c r="T70">
        <v>69.59999999999998</v>
      </c>
      <c r="U70" s="156">
        <f t="shared" si="9"/>
        <v>249.95999999999998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250.95999999999998</v>
      </c>
      <c r="E71">
        <f>BAWANA!AM71</f>
        <v>0</v>
      </c>
      <c r="F71">
        <f t="shared" si="11"/>
        <v>256</v>
      </c>
      <c r="G71">
        <f t="shared" si="12"/>
        <v>250.95999999999998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8.82</v>
      </c>
      <c r="L71">
        <f>NDMC_EOD!AK71+NDMC_EOD!AL71</f>
        <v>23</v>
      </c>
      <c r="M71">
        <f>TPDDL_EOD!AK71+TPDDL_EOD!AL71</f>
        <v>69.599999999999994</v>
      </c>
      <c r="N71">
        <f t="shared" si="7"/>
        <v>250.96</v>
      </c>
      <c r="O71" s="154">
        <f t="shared" si="8"/>
        <v>0</v>
      </c>
      <c r="P71">
        <v>99.61999999999999</v>
      </c>
      <c r="Q71">
        <v>49.919999999999995</v>
      </c>
      <c r="R71">
        <v>8.8199999999999985</v>
      </c>
      <c r="S71">
        <v>22.999999999999996</v>
      </c>
      <c r="T71">
        <v>69.59999999999998</v>
      </c>
      <c r="U71" s="156">
        <f t="shared" si="9"/>
        <v>250.95999999999998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251.95999999999998</v>
      </c>
      <c r="E72">
        <f>BAWANA!AM72</f>
        <v>0</v>
      </c>
      <c r="F72">
        <f t="shared" si="11"/>
        <v>256</v>
      </c>
      <c r="G72">
        <f t="shared" si="12"/>
        <v>251.95999999999998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9.82</v>
      </c>
      <c r="L72">
        <f>NDMC_EOD!AK72+NDMC_EOD!AL72</f>
        <v>23</v>
      </c>
      <c r="M72">
        <f>TPDDL_EOD!AK72+TPDDL_EOD!AL72</f>
        <v>69.599999999999994</v>
      </c>
      <c r="N72">
        <f t="shared" si="7"/>
        <v>251.96</v>
      </c>
      <c r="O72" s="154">
        <f t="shared" si="8"/>
        <v>0</v>
      </c>
      <c r="P72">
        <v>99.61999999999999</v>
      </c>
      <c r="Q72">
        <v>49.919999999999995</v>
      </c>
      <c r="R72">
        <v>9.8199999999999985</v>
      </c>
      <c r="S72">
        <v>22.999999999999996</v>
      </c>
      <c r="T72">
        <v>69.59999999999998</v>
      </c>
      <c r="U72" s="156">
        <f t="shared" si="9"/>
        <v>251.95999999999998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256.95999999999998</v>
      </c>
      <c r="E73">
        <f>BAWANA!AM73</f>
        <v>0</v>
      </c>
      <c r="F73">
        <f t="shared" si="11"/>
        <v>256</v>
      </c>
      <c r="G73">
        <f t="shared" si="12"/>
        <v>256.95999999999998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14.82</v>
      </c>
      <c r="L73">
        <f>NDMC_EOD!AK73+NDMC_EOD!AL73</f>
        <v>23</v>
      </c>
      <c r="M73">
        <f>TPDDL_EOD!AK73+TPDDL_EOD!AL73</f>
        <v>69.599999999999994</v>
      </c>
      <c r="N73">
        <f t="shared" si="7"/>
        <v>256.96000000000004</v>
      </c>
      <c r="O73" s="154">
        <f t="shared" si="8"/>
        <v>0</v>
      </c>
      <c r="P73">
        <v>99.619999999999976</v>
      </c>
      <c r="Q73">
        <v>49.919999999999987</v>
      </c>
      <c r="R73">
        <v>14.819999999999997</v>
      </c>
      <c r="S73">
        <v>22.999999999999996</v>
      </c>
      <c r="T73">
        <v>69.59999999999998</v>
      </c>
      <c r="U73" s="156">
        <f t="shared" si="9"/>
        <v>256.95999999999992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250.95999999999998</v>
      </c>
      <c r="E74">
        <f>BAWANA!AM74</f>
        <v>0</v>
      </c>
      <c r="F74">
        <f t="shared" si="11"/>
        <v>256</v>
      </c>
      <c r="G74">
        <f t="shared" si="12"/>
        <v>250.95999999999998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8.82</v>
      </c>
      <c r="L74">
        <f>NDMC_EOD!AK74+NDMC_EOD!AL74</f>
        <v>23</v>
      </c>
      <c r="M74">
        <f>TPDDL_EOD!AK74+TPDDL_EOD!AL74</f>
        <v>69.599999999999994</v>
      </c>
      <c r="N74">
        <f t="shared" si="7"/>
        <v>250.96</v>
      </c>
      <c r="O74" s="154">
        <f t="shared" si="8"/>
        <v>0</v>
      </c>
      <c r="P74">
        <v>99.61999999999999</v>
      </c>
      <c r="Q74">
        <v>49.919999999999995</v>
      </c>
      <c r="R74">
        <v>8.8199999999999985</v>
      </c>
      <c r="S74">
        <v>22.999999999999996</v>
      </c>
      <c r="T74">
        <v>69.59999999999998</v>
      </c>
      <c r="U74" s="156">
        <f t="shared" si="9"/>
        <v>250.95999999999998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11.82</v>
      </c>
      <c r="L75">
        <f>NDMC_EOD!AK75+NDMC_EOD!AL75</f>
        <v>23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11.819999999999999</v>
      </c>
      <c r="S75">
        <v>22.999999999999996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11.82</v>
      </c>
      <c r="L76">
        <f>NDMC_EOD!AK76+NDMC_EOD!AL76</f>
        <v>23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11.819999999999999</v>
      </c>
      <c r="S76">
        <v>22.999999999999996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11.82</v>
      </c>
      <c r="L77">
        <f>NDMC_EOD!AK77+NDMC_EOD!AL77</f>
        <v>23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99.61999999999999</v>
      </c>
      <c r="Q77">
        <v>49.919999999999995</v>
      </c>
      <c r="R77">
        <v>11.819999999999999</v>
      </c>
      <c r="S77">
        <v>22.999999999999996</v>
      </c>
      <c r="T77">
        <v>69.59999999999998</v>
      </c>
      <c r="U77" s="156">
        <f t="shared" si="9"/>
        <v>253.95999999999998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253.95999999999998</v>
      </c>
      <c r="E78">
        <f>BAWANA!AM78</f>
        <v>0</v>
      </c>
      <c r="F78">
        <f t="shared" si="11"/>
        <v>256</v>
      </c>
      <c r="G78">
        <f t="shared" si="12"/>
        <v>253.95999999999998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11.82</v>
      </c>
      <c r="L78">
        <f>NDMC_EOD!AK78+NDMC_EOD!AL78</f>
        <v>23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99.61999999999999</v>
      </c>
      <c r="Q78">
        <v>49.919999999999995</v>
      </c>
      <c r="R78">
        <v>11.819999999999999</v>
      </c>
      <c r="S78">
        <v>22.999999999999996</v>
      </c>
      <c r="T78">
        <v>69.59999999999998</v>
      </c>
      <c r="U78" s="156">
        <f t="shared" si="9"/>
        <v>253.95999999999998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263.95999999999998</v>
      </c>
      <c r="E79">
        <f>BAWANA!AM79</f>
        <v>0</v>
      </c>
      <c r="F79">
        <f t="shared" si="11"/>
        <v>256</v>
      </c>
      <c r="G79">
        <f t="shared" si="12"/>
        <v>263.95999999999998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16.82</v>
      </c>
      <c r="L79">
        <f>NDMC_EOD!AK79+NDMC_EOD!AL79</f>
        <v>28</v>
      </c>
      <c r="M79">
        <f>TPDDL_EOD!AK79+TPDDL_EOD!AL79</f>
        <v>69.599999999999994</v>
      </c>
      <c r="N79">
        <f t="shared" si="7"/>
        <v>263.96000000000004</v>
      </c>
      <c r="O79" s="154">
        <f t="shared" si="8"/>
        <v>0</v>
      </c>
      <c r="P79">
        <v>99.619999999999976</v>
      </c>
      <c r="Q79">
        <v>49.919999999999987</v>
      </c>
      <c r="R79">
        <v>16.819999999999997</v>
      </c>
      <c r="S79">
        <v>27.999999999999993</v>
      </c>
      <c r="T79">
        <v>69.59999999999998</v>
      </c>
      <c r="U79" s="156">
        <f t="shared" si="9"/>
        <v>263.95999999999992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256.95999999999998</v>
      </c>
      <c r="E80">
        <f>BAWANA!AM80</f>
        <v>0</v>
      </c>
      <c r="F80">
        <f t="shared" si="11"/>
        <v>256</v>
      </c>
      <c r="G80">
        <f t="shared" si="12"/>
        <v>256.95999999999998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9.82</v>
      </c>
      <c r="L80">
        <f>NDMC_EOD!AK80+NDMC_EOD!AL80</f>
        <v>28</v>
      </c>
      <c r="M80">
        <f>TPDDL_EOD!AK80+TPDDL_EOD!AL80</f>
        <v>69.599999999999994</v>
      </c>
      <c r="N80">
        <f t="shared" si="7"/>
        <v>256.96000000000004</v>
      </c>
      <c r="O80" s="154">
        <f t="shared" si="8"/>
        <v>0</v>
      </c>
      <c r="P80">
        <v>99.619999999999976</v>
      </c>
      <c r="Q80">
        <v>49.919999999999987</v>
      </c>
      <c r="R80">
        <v>9.8199999999999985</v>
      </c>
      <c r="S80">
        <v>27.999999999999993</v>
      </c>
      <c r="T80">
        <v>69.59999999999998</v>
      </c>
      <c r="U80" s="156">
        <f t="shared" si="9"/>
        <v>256.95999999999992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257.95999999999998</v>
      </c>
      <c r="E81">
        <f>BAWANA!AM81</f>
        <v>0</v>
      </c>
      <c r="F81">
        <f t="shared" si="11"/>
        <v>256</v>
      </c>
      <c r="G81">
        <f t="shared" si="12"/>
        <v>257.95999999999998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10.82</v>
      </c>
      <c r="L81">
        <f>NDMC_EOD!AK81+NDMC_EOD!AL81</f>
        <v>28</v>
      </c>
      <c r="M81">
        <f>TPDDL_EOD!AK81+TPDDL_EOD!AL81</f>
        <v>69.599999999999994</v>
      </c>
      <c r="N81">
        <f t="shared" si="7"/>
        <v>257.96000000000004</v>
      </c>
      <c r="O81" s="154">
        <f t="shared" si="8"/>
        <v>0</v>
      </c>
      <c r="P81">
        <v>99.619999999999976</v>
      </c>
      <c r="Q81">
        <v>49.919999999999987</v>
      </c>
      <c r="R81">
        <v>10.819999999999999</v>
      </c>
      <c r="S81">
        <v>27.999999999999993</v>
      </c>
      <c r="T81">
        <v>69.59999999999998</v>
      </c>
      <c r="U81" s="156">
        <f t="shared" si="9"/>
        <v>257.95999999999992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257.95999999999998</v>
      </c>
      <c r="E82">
        <f>BAWANA!AM82</f>
        <v>0</v>
      </c>
      <c r="F82">
        <f t="shared" si="11"/>
        <v>256</v>
      </c>
      <c r="G82">
        <f t="shared" si="12"/>
        <v>257.95999999999998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10.82</v>
      </c>
      <c r="L82">
        <f>NDMC_EOD!AK82+NDMC_EOD!AL82</f>
        <v>28</v>
      </c>
      <c r="M82">
        <f>TPDDL_EOD!AK82+TPDDL_EOD!AL82</f>
        <v>69.599999999999994</v>
      </c>
      <c r="N82">
        <f t="shared" si="7"/>
        <v>257.96000000000004</v>
      </c>
      <c r="O82" s="154">
        <f t="shared" si="8"/>
        <v>0</v>
      </c>
      <c r="P82">
        <v>99.619999999999976</v>
      </c>
      <c r="Q82">
        <v>49.919999999999987</v>
      </c>
      <c r="R82">
        <v>10.819999999999999</v>
      </c>
      <c r="S82">
        <v>27.999999999999993</v>
      </c>
      <c r="T82">
        <v>69.59999999999998</v>
      </c>
      <c r="U82" s="156">
        <f t="shared" si="9"/>
        <v>257.95999999999992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256.95999999999998</v>
      </c>
      <c r="E83">
        <f>BAWANA!AM83</f>
        <v>0</v>
      </c>
      <c r="F83">
        <f t="shared" si="11"/>
        <v>256</v>
      </c>
      <c r="G83">
        <f t="shared" si="12"/>
        <v>256.95999999999998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9.82</v>
      </c>
      <c r="L83">
        <f>NDMC_EOD!AK83+NDMC_EOD!AL83</f>
        <v>28</v>
      </c>
      <c r="M83">
        <f>TPDDL_EOD!AK83+TPDDL_EOD!AL83</f>
        <v>69.599999999999994</v>
      </c>
      <c r="N83">
        <f t="shared" si="7"/>
        <v>256.96000000000004</v>
      </c>
      <c r="O83" s="154">
        <f t="shared" si="8"/>
        <v>0</v>
      </c>
      <c r="P83">
        <v>99.619999999999976</v>
      </c>
      <c r="Q83">
        <v>49.919999999999987</v>
      </c>
      <c r="R83">
        <v>9.8199999999999985</v>
      </c>
      <c r="S83">
        <v>27.999999999999993</v>
      </c>
      <c r="T83">
        <v>69.59999999999998</v>
      </c>
      <c r="U83" s="156">
        <f t="shared" si="9"/>
        <v>256.95999999999992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256.95999999999998</v>
      </c>
      <c r="E84">
        <f>BAWANA!AM84</f>
        <v>0</v>
      </c>
      <c r="F84">
        <f t="shared" si="11"/>
        <v>256</v>
      </c>
      <c r="G84">
        <f t="shared" si="12"/>
        <v>256.95999999999998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9.82</v>
      </c>
      <c r="L84">
        <f>NDMC_EOD!AK84+NDMC_EOD!AL84</f>
        <v>28</v>
      </c>
      <c r="M84">
        <f>TPDDL_EOD!AK84+TPDDL_EOD!AL84</f>
        <v>69.599999999999994</v>
      </c>
      <c r="N84">
        <f t="shared" si="7"/>
        <v>256.96000000000004</v>
      </c>
      <c r="O84" s="154">
        <f t="shared" si="8"/>
        <v>0</v>
      </c>
      <c r="P84">
        <v>99.619999999999976</v>
      </c>
      <c r="Q84">
        <v>49.919999999999987</v>
      </c>
      <c r="R84">
        <v>9.8199999999999985</v>
      </c>
      <c r="S84">
        <v>27.999999999999993</v>
      </c>
      <c r="T84">
        <v>69.59999999999998</v>
      </c>
      <c r="U84" s="156">
        <f t="shared" si="9"/>
        <v>256.95999999999992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261.95999999999998</v>
      </c>
      <c r="E85">
        <f>BAWANA!AM85</f>
        <v>0</v>
      </c>
      <c r="F85">
        <f t="shared" si="11"/>
        <v>256</v>
      </c>
      <c r="G85">
        <f t="shared" si="12"/>
        <v>261.95999999999998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14.82</v>
      </c>
      <c r="L85">
        <f>NDMC_EOD!AK85+NDMC_EOD!AL85</f>
        <v>28</v>
      </c>
      <c r="M85">
        <f>TPDDL_EOD!AK85+TPDDL_EOD!AL85</f>
        <v>69.599999999999994</v>
      </c>
      <c r="N85">
        <f t="shared" si="7"/>
        <v>261.96000000000004</v>
      </c>
      <c r="O85" s="154">
        <f t="shared" si="8"/>
        <v>0</v>
      </c>
      <c r="P85">
        <v>99.619999999999976</v>
      </c>
      <c r="Q85">
        <v>49.919999999999987</v>
      </c>
      <c r="R85">
        <v>14.819999999999997</v>
      </c>
      <c r="S85">
        <v>27.999999999999993</v>
      </c>
      <c r="T85">
        <v>69.59999999999998</v>
      </c>
      <c r="U85" s="156">
        <f t="shared" si="9"/>
        <v>261.95999999999992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255.95999999999998</v>
      </c>
      <c r="E86">
        <f>BAWANA!AM86</f>
        <v>0</v>
      </c>
      <c r="F86">
        <f t="shared" si="11"/>
        <v>256</v>
      </c>
      <c r="G86">
        <f t="shared" si="12"/>
        <v>255.95999999999998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8.82</v>
      </c>
      <c r="L86">
        <f>NDMC_EOD!AK86+NDMC_EOD!AL86</f>
        <v>28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99.61999999999999</v>
      </c>
      <c r="Q86">
        <v>49.919999999999995</v>
      </c>
      <c r="R86">
        <v>8.8199999999999985</v>
      </c>
      <c r="S86">
        <v>27.999999999999996</v>
      </c>
      <c r="T86">
        <v>69.59999999999998</v>
      </c>
      <c r="U86" s="156">
        <f t="shared" si="9"/>
        <v>255.95999999999998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255.95999999999998</v>
      </c>
      <c r="E87">
        <f>BAWANA!AM87</f>
        <v>0</v>
      </c>
      <c r="F87">
        <f t="shared" si="11"/>
        <v>256</v>
      </c>
      <c r="G87">
        <f t="shared" si="12"/>
        <v>255.95999999999998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8.82</v>
      </c>
      <c r="L87">
        <f>NDMC_EOD!AK87+NDMC_EOD!AL87</f>
        <v>28</v>
      </c>
      <c r="M87">
        <f>TPDDL_EOD!AK87+TPDDL_EOD!AL87</f>
        <v>69.599999999999994</v>
      </c>
      <c r="N87">
        <f t="shared" si="7"/>
        <v>255.96</v>
      </c>
      <c r="O87" s="154">
        <f t="shared" si="8"/>
        <v>0</v>
      </c>
      <c r="P87">
        <v>99.61999999999999</v>
      </c>
      <c r="Q87">
        <v>49.919999999999995</v>
      </c>
      <c r="R87">
        <v>8.8199999999999985</v>
      </c>
      <c r="S87">
        <v>27.999999999999996</v>
      </c>
      <c r="T87">
        <v>69.59999999999998</v>
      </c>
      <c r="U87" s="156">
        <f t="shared" si="9"/>
        <v>255.95999999999998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254.95999999999998</v>
      </c>
      <c r="E88">
        <f>BAWANA!AM88</f>
        <v>0</v>
      </c>
      <c r="F88">
        <f t="shared" si="11"/>
        <v>256</v>
      </c>
      <c r="G88">
        <f t="shared" si="12"/>
        <v>254.95999999999998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7.82</v>
      </c>
      <c r="L88">
        <f>NDMC_EOD!AK88+NDMC_EOD!AL88</f>
        <v>28</v>
      </c>
      <c r="M88">
        <f>TPDDL_EOD!AK88+TPDDL_EOD!AL88</f>
        <v>69.599999999999994</v>
      </c>
      <c r="N88">
        <f t="shared" si="7"/>
        <v>254.96</v>
      </c>
      <c r="O88" s="154">
        <f t="shared" si="8"/>
        <v>0</v>
      </c>
      <c r="P88">
        <v>99.61999999999999</v>
      </c>
      <c r="Q88">
        <v>49.919999999999995</v>
      </c>
      <c r="R88">
        <v>7.8199999999999994</v>
      </c>
      <c r="S88">
        <v>27.999999999999996</v>
      </c>
      <c r="T88">
        <v>69.59999999999998</v>
      </c>
      <c r="U88" s="156">
        <f t="shared" si="9"/>
        <v>254.95999999999998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253.95999999999998</v>
      </c>
      <c r="E89">
        <f>BAWANA!AM89</f>
        <v>0</v>
      </c>
      <c r="F89">
        <f t="shared" si="11"/>
        <v>256</v>
      </c>
      <c r="G89">
        <f t="shared" si="12"/>
        <v>253.95999999999998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6.82</v>
      </c>
      <c r="L89">
        <f>NDMC_EOD!AK89+NDMC_EOD!AL89</f>
        <v>28</v>
      </c>
      <c r="M89">
        <f>TPDDL_EOD!AK89+TPDDL_EOD!AL89</f>
        <v>69.599999999999994</v>
      </c>
      <c r="N89">
        <f t="shared" si="7"/>
        <v>253.96</v>
      </c>
      <c r="O89" s="154">
        <f t="shared" si="8"/>
        <v>0</v>
      </c>
      <c r="P89">
        <v>99.61999999999999</v>
      </c>
      <c r="Q89">
        <v>49.919999999999995</v>
      </c>
      <c r="R89">
        <v>6.8199999999999994</v>
      </c>
      <c r="S89">
        <v>27.999999999999996</v>
      </c>
      <c r="T89">
        <v>69.59999999999998</v>
      </c>
      <c r="U89" s="156">
        <f t="shared" si="9"/>
        <v>253.95999999999998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253.95999999999998</v>
      </c>
      <c r="E90">
        <f>BAWANA!AM90</f>
        <v>0</v>
      </c>
      <c r="F90">
        <f t="shared" si="11"/>
        <v>256</v>
      </c>
      <c r="G90">
        <f t="shared" si="12"/>
        <v>253.95999999999998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6.82</v>
      </c>
      <c r="L90">
        <f>NDMC_EOD!AK90+NDMC_EOD!AL90</f>
        <v>28</v>
      </c>
      <c r="M90">
        <f>TPDDL_EOD!AK90+TPDDL_EOD!AL90</f>
        <v>69.599999999999994</v>
      </c>
      <c r="N90">
        <f t="shared" si="7"/>
        <v>253.96</v>
      </c>
      <c r="O90" s="154">
        <f t="shared" si="8"/>
        <v>0</v>
      </c>
      <c r="P90">
        <v>99.61999999999999</v>
      </c>
      <c r="Q90">
        <v>49.919999999999995</v>
      </c>
      <c r="R90">
        <v>6.8199999999999994</v>
      </c>
      <c r="S90">
        <v>27.999999999999996</v>
      </c>
      <c r="T90">
        <v>69.59999999999998</v>
      </c>
      <c r="U90" s="156">
        <f t="shared" si="9"/>
        <v>253.95999999999998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236.36</v>
      </c>
      <c r="E91">
        <f>BAWANA!AM91</f>
        <v>0</v>
      </c>
      <c r="F91">
        <f t="shared" si="11"/>
        <v>256</v>
      </c>
      <c r="G91">
        <f t="shared" si="12"/>
        <v>236.36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8.82</v>
      </c>
      <c r="L91">
        <f>NDMC_EOD!AK91+NDMC_EOD!AL91</f>
        <v>28</v>
      </c>
      <c r="M91">
        <f>TPDDL_EOD!AK91+TPDDL_EOD!AL91</f>
        <v>50</v>
      </c>
      <c r="N91">
        <f t="shared" si="7"/>
        <v>236.36</v>
      </c>
      <c r="O91" s="154">
        <f t="shared" si="8"/>
        <v>0</v>
      </c>
      <c r="P91">
        <v>99.62</v>
      </c>
      <c r="Q91">
        <v>49.92</v>
      </c>
      <c r="R91">
        <v>8.82</v>
      </c>
      <c r="S91">
        <v>28</v>
      </c>
      <c r="T91">
        <v>50</v>
      </c>
      <c r="U91" s="156">
        <f t="shared" si="9"/>
        <v>236.36</v>
      </c>
      <c r="V91" s="154">
        <f t="shared" si="10"/>
        <v>0</v>
      </c>
      <c r="Y91">
        <f>BAWANA!AW91+BAWANA!AX91</f>
        <v>32</v>
      </c>
      <c r="Z91">
        <f>BAWANA!BD91+BAWANA!BE91</f>
        <v>1.64</v>
      </c>
      <c r="AA91">
        <f>BAWANA!X91+BAWANA!Y91</f>
        <v>32</v>
      </c>
      <c r="AB91">
        <f>BAWANA!AE91+BAWANA!AF91</f>
        <v>1.64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233.36</v>
      </c>
      <c r="E92">
        <f>BAWANA!AM92</f>
        <v>0</v>
      </c>
      <c r="F92">
        <f t="shared" si="11"/>
        <v>256</v>
      </c>
      <c r="G92">
        <f t="shared" si="12"/>
        <v>233.36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28</v>
      </c>
      <c r="M92">
        <f>TPDDL_EOD!AK92+TPDDL_EOD!AL92</f>
        <v>50</v>
      </c>
      <c r="N92">
        <f t="shared" si="7"/>
        <v>233.36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28</v>
      </c>
      <c r="T92">
        <v>50</v>
      </c>
      <c r="U92" s="156">
        <f t="shared" si="9"/>
        <v>233.36</v>
      </c>
      <c r="V92" s="154">
        <f t="shared" si="10"/>
        <v>0</v>
      </c>
      <c r="Y92">
        <f>BAWANA!AW92+BAWANA!AX92</f>
        <v>32</v>
      </c>
      <c r="Z92">
        <f>BAWANA!BD92+BAWANA!BE92</f>
        <v>4.6399999999999997</v>
      </c>
      <c r="AA92">
        <f>BAWANA!X92+BAWANA!Y92</f>
        <v>32</v>
      </c>
      <c r="AB92">
        <f>BAWANA!AE92+BAWANA!AF92</f>
        <v>4.6399999999999997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233.36</v>
      </c>
      <c r="E93">
        <f>BAWANA!AM93</f>
        <v>0</v>
      </c>
      <c r="F93">
        <f t="shared" si="11"/>
        <v>256</v>
      </c>
      <c r="G93">
        <f t="shared" si="12"/>
        <v>233.36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28</v>
      </c>
      <c r="M93">
        <f>TPDDL_EOD!AK93+TPDDL_EOD!AL93</f>
        <v>50</v>
      </c>
      <c r="N93">
        <f t="shared" si="7"/>
        <v>233.36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28</v>
      </c>
      <c r="T93">
        <v>50</v>
      </c>
      <c r="U93" s="156">
        <f t="shared" si="9"/>
        <v>233.36</v>
      </c>
      <c r="V93" s="154">
        <f t="shared" si="10"/>
        <v>0</v>
      </c>
      <c r="Y93">
        <f>BAWANA!AW93+BAWANA!AX93</f>
        <v>32</v>
      </c>
      <c r="Z93">
        <f>BAWANA!BD93+BAWANA!BE93</f>
        <v>4.6399999999999997</v>
      </c>
      <c r="AA93">
        <f>BAWANA!X93+BAWANA!Y93</f>
        <v>32</v>
      </c>
      <c r="AB93">
        <f>BAWANA!AE93+BAWANA!AF93</f>
        <v>4.6399999999999997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233.36</v>
      </c>
      <c r="E94">
        <f>BAWANA!AM94</f>
        <v>0</v>
      </c>
      <c r="F94">
        <f t="shared" si="11"/>
        <v>256</v>
      </c>
      <c r="G94">
        <f t="shared" si="12"/>
        <v>233.36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50</v>
      </c>
      <c r="N94">
        <f t="shared" si="7"/>
        <v>233.36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28</v>
      </c>
      <c r="T94">
        <v>50</v>
      </c>
      <c r="U94" s="156">
        <f t="shared" si="9"/>
        <v>233.36</v>
      </c>
      <c r="V94" s="154">
        <f t="shared" si="10"/>
        <v>0</v>
      </c>
      <c r="Y94">
        <f>BAWANA!AW94+BAWANA!AX94</f>
        <v>32</v>
      </c>
      <c r="Z94">
        <f>BAWANA!BD94+BAWANA!BE94</f>
        <v>4.6399999999999997</v>
      </c>
      <c r="AA94">
        <f>BAWANA!X94+BAWANA!Y94</f>
        <v>32</v>
      </c>
      <c r="AB94">
        <f>BAWANA!AE94+BAWANA!AF94</f>
        <v>4.6399999999999997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4.6399999999999997</v>
      </c>
      <c r="AA95">
        <f>BAWANA!X95+BAWANA!Y95</f>
        <v>32</v>
      </c>
      <c r="AB95">
        <f>BAWANA!AE95+BAWANA!AF95</f>
        <v>4.6399999999999997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18.32</v>
      </c>
      <c r="Z96">
        <f>BAWANA!BD96+BAWANA!BE96</f>
        <v>18.32</v>
      </c>
      <c r="AA96">
        <f>BAWANA!X96+BAWANA!Y96</f>
        <v>18.32</v>
      </c>
      <c r="AB96">
        <f>BAWANA!AE96+BAWANA!AF96</f>
        <v>18.32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233.36</v>
      </c>
      <c r="E97">
        <f>BAWANA!AM97</f>
        <v>0</v>
      </c>
      <c r="F97">
        <f t="shared" si="11"/>
        <v>256</v>
      </c>
      <c r="G97">
        <f t="shared" si="12"/>
        <v>233.36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28</v>
      </c>
      <c r="M97">
        <f>TPDDL_EOD!AK97+TPDDL_EOD!AL97</f>
        <v>50</v>
      </c>
      <c r="N97">
        <f t="shared" si="7"/>
        <v>233.36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28</v>
      </c>
      <c r="T97">
        <v>50</v>
      </c>
      <c r="U97" s="156">
        <f t="shared" si="9"/>
        <v>233.36</v>
      </c>
      <c r="V97" s="154">
        <f t="shared" si="10"/>
        <v>0</v>
      </c>
      <c r="Y97">
        <f>BAWANA!AW97+BAWANA!AX97</f>
        <v>18.32</v>
      </c>
      <c r="Z97">
        <f>BAWANA!BD97+BAWANA!BE97</f>
        <v>18.32</v>
      </c>
      <c r="AA97">
        <f>BAWANA!X97+BAWANA!Y97</f>
        <v>18.32</v>
      </c>
      <c r="AB97">
        <f>BAWANA!AE97+BAWANA!AF97</f>
        <v>18.32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28</v>
      </c>
      <c r="T98">
        <v>50</v>
      </c>
      <c r="U98" s="156">
        <f t="shared" si="9"/>
        <v>233.36</v>
      </c>
      <c r="V98" s="154">
        <f t="shared" si="10"/>
        <v>0</v>
      </c>
      <c r="Y98">
        <f>BAWANA!AW98+BAWANA!AX98</f>
        <v>18.32</v>
      </c>
      <c r="Z98">
        <f>BAWANA!BD98+BAWANA!BE98</f>
        <v>18.32</v>
      </c>
      <c r="AA98">
        <f>BAWANA!X98+BAWANA!Y98</f>
        <v>18.32</v>
      </c>
      <c r="AB98">
        <f>BAWANA!AE98+BAWANA!AF98</f>
        <v>18.32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5.8807224999999912</v>
      </c>
      <c r="E99" s="156">
        <f t="shared" si="14"/>
        <v>0</v>
      </c>
      <c r="F99" s="156">
        <f t="shared" si="14"/>
        <v>6.1440000000000001</v>
      </c>
      <c r="G99" s="156">
        <f t="shared" si="14"/>
        <v>5.8807224999999912</v>
      </c>
      <c r="H99" s="156"/>
      <c r="I99" s="156">
        <f t="shared" si="14"/>
        <v>2.2610749999999999</v>
      </c>
      <c r="J99" s="156">
        <f t="shared" si="14"/>
        <v>1.1980800000000014</v>
      </c>
      <c r="K99" s="156">
        <f t="shared" si="14"/>
        <v>0.2614300000000005</v>
      </c>
      <c r="L99" s="156">
        <f t="shared" si="14"/>
        <v>0.64200000000000002</v>
      </c>
      <c r="M99" s="156">
        <f t="shared" si="14"/>
        <v>1.5242850000000014</v>
      </c>
      <c r="N99" s="156">
        <f t="shared" si="14"/>
        <v>5.8868699999999912</v>
      </c>
      <c r="O99" s="156">
        <f t="shared" si="14"/>
        <v>-6.1475000000000366E-3</v>
      </c>
      <c r="P99" s="156">
        <f t="shared" si="14"/>
        <v>2.2588769965052959</v>
      </c>
      <c r="Q99" s="156">
        <f t="shared" si="14"/>
        <v>1.196640212217629</v>
      </c>
      <c r="R99" s="156">
        <f t="shared" si="14"/>
        <v>0.26126214012633447</v>
      </c>
      <c r="S99" s="156">
        <f t="shared" si="14"/>
        <v>0.64119390450023561</v>
      </c>
      <c r="T99" s="156">
        <f t="shared" si="14"/>
        <v>1.5227492466505081</v>
      </c>
      <c r="U99" s="156">
        <f t="shared" si="14"/>
        <v>5.8807224999999912</v>
      </c>
      <c r="V99" s="156">
        <f t="shared" si="10"/>
        <v>0</v>
      </c>
      <c r="Y99" s="156">
        <f>SUM(Y3:Y98)/4000</f>
        <v>0.73478250000000012</v>
      </c>
      <c r="Z99" s="156">
        <f t="shared" ref="Z99:AD99" si="15">SUM(Z3:Z98)/4000</f>
        <v>0.16693250000000004</v>
      </c>
      <c r="AA99" s="156">
        <f t="shared" si="15"/>
        <v>0.73478250000000012</v>
      </c>
      <c r="AB99" s="156">
        <f t="shared" si="15"/>
        <v>0.16693250000000004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42.826799999999999</v>
      </c>
      <c r="AH3">
        <v>0</v>
      </c>
      <c r="AI3">
        <v>0</v>
      </c>
      <c r="AJ3">
        <v>0</v>
      </c>
      <c r="AK3">
        <v>52.663499999999999</v>
      </c>
      <c r="AL3">
        <v>20.916</v>
      </c>
      <c r="AM3">
        <v>0</v>
      </c>
      <c r="AN3">
        <v>0.47825000000000001</v>
      </c>
      <c r="AO3">
        <v>0</v>
      </c>
      <c r="AP3">
        <v>7.3017000000000003</v>
      </c>
      <c r="AQ3">
        <v>0</v>
      </c>
      <c r="AR3">
        <v>24.48264</v>
      </c>
      <c r="AS3">
        <v>24.48264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3678.1946390000003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42.826799999999999</v>
      </c>
      <c r="AH4">
        <v>0</v>
      </c>
      <c r="AI4">
        <v>0</v>
      </c>
      <c r="AJ4">
        <v>0</v>
      </c>
      <c r="AK4">
        <v>52.663499999999999</v>
      </c>
      <c r="AL4">
        <v>20.916</v>
      </c>
      <c r="AM4">
        <v>0</v>
      </c>
      <c r="AN4">
        <v>0.47825000000000001</v>
      </c>
      <c r="AO4">
        <v>0</v>
      </c>
      <c r="AP4">
        <v>7.3017000000000003</v>
      </c>
      <c r="AQ4">
        <v>0</v>
      </c>
      <c r="AR4">
        <v>24.48264</v>
      </c>
      <c r="AS4">
        <v>24.48264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3678.1946390000003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42.826799999999999</v>
      </c>
      <c r="AH5">
        <v>0</v>
      </c>
      <c r="AI5">
        <v>0</v>
      </c>
      <c r="AJ5">
        <v>0</v>
      </c>
      <c r="AK5">
        <v>52.663499999999999</v>
      </c>
      <c r="AL5">
        <v>20.916</v>
      </c>
      <c r="AM5">
        <v>0</v>
      </c>
      <c r="AN5">
        <v>0.47825000000000001</v>
      </c>
      <c r="AO5">
        <v>0</v>
      </c>
      <c r="AP5">
        <v>7.3017000000000003</v>
      </c>
      <c r="AQ5">
        <v>0</v>
      </c>
      <c r="AR5">
        <v>24.48264</v>
      </c>
      <c r="AS5">
        <v>24.48264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3678.1946390000003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42.826799999999999</v>
      </c>
      <c r="AH6">
        <v>0</v>
      </c>
      <c r="AI6">
        <v>0</v>
      </c>
      <c r="AJ6">
        <v>0</v>
      </c>
      <c r="AK6">
        <v>52.663499999999999</v>
      </c>
      <c r="AL6">
        <v>20.916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15.469799999999999</v>
      </c>
      <c r="AS6">
        <v>15.469799999999999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3655.6854589999998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42.826799999999999</v>
      </c>
      <c r="AH7">
        <v>0</v>
      </c>
      <c r="AI7">
        <v>0</v>
      </c>
      <c r="AJ7">
        <v>0</v>
      </c>
      <c r="AK7">
        <v>52.663499999999999</v>
      </c>
      <c r="AL7">
        <v>20.916</v>
      </c>
      <c r="AM7">
        <v>0</v>
      </c>
      <c r="AN7">
        <v>0.47825000000000001</v>
      </c>
      <c r="AO7">
        <v>0</v>
      </c>
      <c r="AP7">
        <v>2.8182</v>
      </c>
      <c r="AQ7">
        <v>0</v>
      </c>
      <c r="AR7">
        <v>15.469799999999999</v>
      </c>
      <c r="AS7">
        <v>15.469799999999999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3655.6854589999998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42.826799999999999</v>
      </c>
      <c r="AH8">
        <v>0</v>
      </c>
      <c r="AI8">
        <v>0</v>
      </c>
      <c r="AJ8">
        <v>0</v>
      </c>
      <c r="AK8">
        <v>52.663499999999999</v>
      </c>
      <c r="AL8">
        <v>24.402000000000001</v>
      </c>
      <c r="AM8">
        <v>0</v>
      </c>
      <c r="AN8">
        <v>0.47825000000000001</v>
      </c>
      <c r="AO8">
        <v>0</v>
      </c>
      <c r="AP8">
        <v>2.8182</v>
      </c>
      <c r="AQ8">
        <v>0</v>
      </c>
      <c r="AR8">
        <v>15.469799999999999</v>
      </c>
      <c r="AS8">
        <v>15.469799999999999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3659.1714589999997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42.826799999999999</v>
      </c>
      <c r="AH9">
        <v>0</v>
      </c>
      <c r="AI9">
        <v>0</v>
      </c>
      <c r="AJ9">
        <v>0</v>
      </c>
      <c r="AK9">
        <v>52.663499999999999</v>
      </c>
      <c r="AL9">
        <v>20.916</v>
      </c>
      <c r="AM9">
        <v>0</v>
      </c>
      <c r="AN9">
        <v>0.47825000000000001</v>
      </c>
      <c r="AO9">
        <v>0</v>
      </c>
      <c r="AP9">
        <v>2.8182</v>
      </c>
      <c r="AQ9">
        <v>0</v>
      </c>
      <c r="AR9">
        <v>15.469799999999999</v>
      </c>
      <c r="AS9">
        <v>15.469799999999999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3655.6854589999998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42.826799999999999</v>
      </c>
      <c r="AH10">
        <v>0</v>
      </c>
      <c r="AI10">
        <v>0</v>
      </c>
      <c r="AJ10">
        <v>0</v>
      </c>
      <c r="AK10">
        <v>52.663499999999999</v>
      </c>
      <c r="AL10">
        <v>20.916</v>
      </c>
      <c r="AM10">
        <v>0</v>
      </c>
      <c r="AN10">
        <v>0.47825000000000001</v>
      </c>
      <c r="AO10">
        <v>0</v>
      </c>
      <c r="AP10">
        <v>2.8182</v>
      </c>
      <c r="AQ10">
        <v>0</v>
      </c>
      <c r="AR10">
        <v>15.469799999999999</v>
      </c>
      <c r="AS10">
        <v>15.469799999999999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3655.6854589999998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42.826799999999999</v>
      </c>
      <c r="AH11">
        <v>0</v>
      </c>
      <c r="AI11">
        <v>0</v>
      </c>
      <c r="AJ11">
        <v>0</v>
      </c>
      <c r="AK11">
        <v>52.663499999999999</v>
      </c>
      <c r="AL11">
        <v>20.916</v>
      </c>
      <c r="AM11">
        <v>0</v>
      </c>
      <c r="AN11">
        <v>0.47825000000000001</v>
      </c>
      <c r="AO11">
        <v>0</v>
      </c>
      <c r="AP11">
        <v>2.8182</v>
      </c>
      <c r="AQ11">
        <v>0</v>
      </c>
      <c r="AR11">
        <v>24.48264</v>
      </c>
      <c r="AS11">
        <v>24.48264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3673.7111390000005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42.826799999999999</v>
      </c>
      <c r="AH12">
        <v>0</v>
      </c>
      <c r="AI12">
        <v>0</v>
      </c>
      <c r="AJ12">
        <v>0</v>
      </c>
      <c r="AK12">
        <v>52.663499999999999</v>
      </c>
      <c r="AL12">
        <v>20.916</v>
      </c>
      <c r="AM12">
        <v>0</v>
      </c>
      <c r="AN12">
        <v>0.47825000000000001</v>
      </c>
      <c r="AO12">
        <v>0</v>
      </c>
      <c r="AP12">
        <v>2.8182</v>
      </c>
      <c r="AQ12">
        <v>0</v>
      </c>
      <c r="AR12">
        <v>24.48264</v>
      </c>
      <c r="AS12">
        <v>24.48264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3673.7111390000005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42.826799999999999</v>
      </c>
      <c r="AH13">
        <v>0</v>
      </c>
      <c r="AI13">
        <v>0</v>
      </c>
      <c r="AJ13">
        <v>0</v>
      </c>
      <c r="AK13">
        <v>52.663499999999999</v>
      </c>
      <c r="AL13">
        <v>20.916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24.48264</v>
      </c>
      <c r="AS13">
        <v>24.48264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3678.1946390000003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42.826799999999999</v>
      </c>
      <c r="AH14">
        <v>0</v>
      </c>
      <c r="AI14">
        <v>0</v>
      </c>
      <c r="AJ14">
        <v>0</v>
      </c>
      <c r="AK14">
        <v>52.663499999999999</v>
      </c>
      <c r="AL14">
        <v>20.916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15.469799999999999</v>
      </c>
      <c r="AS14">
        <v>15.469799999999999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3659.9589589999996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42.826799999999999</v>
      </c>
      <c r="AH15">
        <v>0</v>
      </c>
      <c r="AI15">
        <v>0</v>
      </c>
      <c r="AJ15">
        <v>0</v>
      </c>
      <c r="AK15">
        <v>52.663499999999999</v>
      </c>
      <c r="AL15">
        <v>24.402000000000001</v>
      </c>
      <c r="AM15">
        <v>0</v>
      </c>
      <c r="AN15">
        <v>0.47825000000000001</v>
      </c>
      <c r="AO15">
        <v>0</v>
      </c>
      <c r="AP15">
        <v>7.3017000000000003</v>
      </c>
      <c r="AQ15">
        <v>0</v>
      </c>
      <c r="AR15">
        <v>15.469799999999999</v>
      </c>
      <c r="AS15">
        <v>15.469799999999999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3663.4449589999995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42.826799999999999</v>
      </c>
      <c r="AH16">
        <v>0</v>
      </c>
      <c r="AI16">
        <v>0</v>
      </c>
      <c r="AJ16">
        <v>0</v>
      </c>
      <c r="AK16">
        <v>52.663499999999999</v>
      </c>
      <c r="AL16">
        <v>20.916</v>
      </c>
      <c r="AM16">
        <v>0</v>
      </c>
      <c r="AN16">
        <v>0.47825000000000001</v>
      </c>
      <c r="AO16">
        <v>0</v>
      </c>
      <c r="AP16">
        <v>7.3017000000000003</v>
      </c>
      <c r="AQ16">
        <v>0</v>
      </c>
      <c r="AR16">
        <v>15.469799999999999</v>
      </c>
      <c r="AS16">
        <v>15.469799999999999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3659.9589589999996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42.826799999999999</v>
      </c>
      <c r="AH17">
        <v>0</v>
      </c>
      <c r="AI17">
        <v>0</v>
      </c>
      <c r="AJ17">
        <v>0</v>
      </c>
      <c r="AK17">
        <v>52.663499999999999</v>
      </c>
      <c r="AL17">
        <v>20.916</v>
      </c>
      <c r="AM17">
        <v>0</v>
      </c>
      <c r="AN17">
        <v>0.47825000000000001</v>
      </c>
      <c r="AO17">
        <v>0</v>
      </c>
      <c r="AP17">
        <v>2.8182</v>
      </c>
      <c r="AQ17">
        <v>0</v>
      </c>
      <c r="AR17">
        <v>15.469799999999999</v>
      </c>
      <c r="AS17">
        <v>15.469799999999999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3655.4754589999998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42.826799999999999</v>
      </c>
      <c r="AH18">
        <v>0</v>
      </c>
      <c r="AI18">
        <v>0</v>
      </c>
      <c r="AJ18">
        <v>0</v>
      </c>
      <c r="AK18">
        <v>52.663499999999999</v>
      </c>
      <c r="AL18">
        <v>20.916</v>
      </c>
      <c r="AM18">
        <v>0</v>
      </c>
      <c r="AN18">
        <v>0.47825000000000001</v>
      </c>
      <c r="AO18">
        <v>0</v>
      </c>
      <c r="AP18">
        <v>2.8182</v>
      </c>
      <c r="AQ18">
        <v>0</v>
      </c>
      <c r="AR18">
        <v>15.469799999999999</v>
      </c>
      <c r="AS18">
        <v>15.469799999999999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3655.4754589999998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42.826799999999999</v>
      </c>
      <c r="AH19">
        <v>0</v>
      </c>
      <c r="AI19">
        <v>0</v>
      </c>
      <c r="AJ19">
        <v>0</v>
      </c>
      <c r="AK19">
        <v>52.663499999999999</v>
      </c>
      <c r="AL19">
        <v>20.916</v>
      </c>
      <c r="AM19">
        <v>0</v>
      </c>
      <c r="AN19">
        <v>0.47825000000000001</v>
      </c>
      <c r="AO19">
        <v>0</v>
      </c>
      <c r="AP19">
        <v>2.8182</v>
      </c>
      <c r="AQ19">
        <v>0</v>
      </c>
      <c r="AR19">
        <v>15.469799999999999</v>
      </c>
      <c r="AS19">
        <v>15.469799999999999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3655.4754589999998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42.826799999999999</v>
      </c>
      <c r="AH20">
        <v>0</v>
      </c>
      <c r="AI20">
        <v>0</v>
      </c>
      <c r="AJ20">
        <v>0</v>
      </c>
      <c r="AK20">
        <v>52.663499999999999</v>
      </c>
      <c r="AL20">
        <v>20.916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15.469799999999999</v>
      </c>
      <c r="AS20">
        <v>15.469799999999999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3655.2192589999995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42.826799999999999</v>
      </c>
      <c r="AH21">
        <v>0</v>
      </c>
      <c r="AI21">
        <v>0</v>
      </c>
      <c r="AJ21">
        <v>0</v>
      </c>
      <c r="AK21">
        <v>52.663499999999999</v>
      </c>
      <c r="AL21">
        <v>11.62</v>
      </c>
      <c r="AM21">
        <v>0</v>
      </c>
      <c r="AN21">
        <v>0.47825000000000001</v>
      </c>
      <c r="AO21">
        <v>0</v>
      </c>
      <c r="AP21">
        <v>7.0454999999999997</v>
      </c>
      <c r="AQ21">
        <v>0</v>
      </c>
      <c r="AR21">
        <v>15.469799999999999</v>
      </c>
      <c r="AS21">
        <v>15.469799999999999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3650.4067589999995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42.826799999999999</v>
      </c>
      <c r="AH22">
        <v>0</v>
      </c>
      <c r="AI22">
        <v>0</v>
      </c>
      <c r="AJ22">
        <v>0</v>
      </c>
      <c r="AK22">
        <v>52.663499999999999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15.469799999999999</v>
      </c>
      <c r="AS22">
        <v>15.469799999999999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3650.4067589999995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42.826799999999999</v>
      </c>
      <c r="AH23">
        <v>0</v>
      </c>
      <c r="AI23">
        <v>0</v>
      </c>
      <c r="AJ23">
        <v>0</v>
      </c>
      <c r="AK23">
        <v>52.663499999999999</v>
      </c>
      <c r="AL23">
        <v>11.62</v>
      </c>
      <c r="AM23">
        <v>0</v>
      </c>
      <c r="AN23">
        <v>0.47825000000000001</v>
      </c>
      <c r="AO23">
        <v>0</v>
      </c>
      <c r="AP23">
        <v>7.0454999999999997</v>
      </c>
      <c r="AQ23">
        <v>0</v>
      </c>
      <c r="AR23">
        <v>15.469799999999999</v>
      </c>
      <c r="AS23">
        <v>15.469799999999999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3650.4067589999995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42.826799999999999</v>
      </c>
      <c r="AH24">
        <v>23.390899999999998</v>
      </c>
      <c r="AI24">
        <v>0</v>
      </c>
      <c r="AJ24">
        <v>0</v>
      </c>
      <c r="AK24">
        <v>52.663499999999999</v>
      </c>
      <c r="AL24">
        <v>11.62</v>
      </c>
      <c r="AM24">
        <v>0</v>
      </c>
      <c r="AN24">
        <v>0.47825000000000001</v>
      </c>
      <c r="AO24">
        <v>0</v>
      </c>
      <c r="AP24">
        <v>7.0454999999999997</v>
      </c>
      <c r="AQ24">
        <v>0</v>
      </c>
      <c r="AR24">
        <v>15.469799999999999</v>
      </c>
      <c r="AS24">
        <v>15.469799999999999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3673.7976589999994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42.826799999999999</v>
      </c>
      <c r="AH25">
        <v>46.781799999999997</v>
      </c>
      <c r="AI25">
        <v>0</v>
      </c>
      <c r="AJ25">
        <v>0</v>
      </c>
      <c r="AK25">
        <v>52.663499999999999</v>
      </c>
      <c r="AL25">
        <v>11.62</v>
      </c>
      <c r="AM25">
        <v>0</v>
      </c>
      <c r="AN25">
        <v>0.47825000000000001</v>
      </c>
      <c r="AO25">
        <v>0</v>
      </c>
      <c r="AP25">
        <v>7.0454999999999997</v>
      </c>
      <c r="AQ25">
        <v>0</v>
      </c>
      <c r="AR25">
        <v>15.469799999999999</v>
      </c>
      <c r="AS25">
        <v>15.469799999999999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3697.1885589999997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42.826799999999999</v>
      </c>
      <c r="AH26">
        <v>70.172700000000006</v>
      </c>
      <c r="AI26">
        <v>0</v>
      </c>
      <c r="AJ26">
        <v>0</v>
      </c>
      <c r="AK26">
        <v>52.663499999999999</v>
      </c>
      <c r="AL26">
        <v>11.62</v>
      </c>
      <c r="AM26">
        <v>0</v>
      </c>
      <c r="AN26">
        <v>0.47825000000000001</v>
      </c>
      <c r="AO26">
        <v>0</v>
      </c>
      <c r="AP26">
        <v>2.5619999999999998</v>
      </c>
      <c r="AQ26">
        <v>12.6</v>
      </c>
      <c r="AR26">
        <v>15.469799999999999</v>
      </c>
      <c r="AS26">
        <v>15.469799999999999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3728.6959589999992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100.5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4.4904999999999999</v>
      </c>
      <c r="AF27">
        <v>6.4089999999999998</v>
      </c>
      <c r="AG27">
        <v>42.826799999999999</v>
      </c>
      <c r="AH27">
        <v>93.563599999999994</v>
      </c>
      <c r="AI27">
        <v>0</v>
      </c>
      <c r="AJ27">
        <v>0</v>
      </c>
      <c r="AK27">
        <v>52.663499999999999</v>
      </c>
      <c r="AL27">
        <v>11.62</v>
      </c>
      <c r="AM27">
        <v>0</v>
      </c>
      <c r="AN27">
        <v>0.47825000000000001</v>
      </c>
      <c r="AO27">
        <v>0</v>
      </c>
      <c r="AP27">
        <v>2.5619999999999998</v>
      </c>
      <c r="AQ27">
        <v>15.561</v>
      </c>
      <c r="AR27">
        <v>24.48264</v>
      </c>
      <c r="AS27">
        <v>24.48264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3779.2826289999998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100.5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4.4904999999999999</v>
      </c>
      <c r="AF28">
        <v>6.4089999999999998</v>
      </c>
      <c r="AG28">
        <v>42.826799999999999</v>
      </c>
      <c r="AH28">
        <v>93.563599999999994</v>
      </c>
      <c r="AI28">
        <v>0</v>
      </c>
      <c r="AJ28">
        <v>0</v>
      </c>
      <c r="AK28">
        <v>52.663499999999999</v>
      </c>
      <c r="AL28">
        <v>11.62</v>
      </c>
      <c r="AM28">
        <v>0</v>
      </c>
      <c r="AN28">
        <v>0.47825000000000001</v>
      </c>
      <c r="AO28">
        <v>0</v>
      </c>
      <c r="AP28">
        <v>1.7934000000000001</v>
      </c>
      <c r="AQ28">
        <v>31.122</v>
      </c>
      <c r="AR28">
        <v>24.48264</v>
      </c>
      <c r="AS28">
        <v>24.48264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3803.1899289999997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100.5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13.17004</v>
      </c>
      <c r="AC29">
        <v>9.6778399999999998</v>
      </c>
      <c r="AD29">
        <v>18.229800000000001</v>
      </c>
      <c r="AE29">
        <v>14.113</v>
      </c>
      <c r="AF29">
        <v>8.8740000000000006</v>
      </c>
      <c r="AG29">
        <v>42.826799999999999</v>
      </c>
      <c r="AH29">
        <v>93.563599999999994</v>
      </c>
      <c r="AI29">
        <v>0</v>
      </c>
      <c r="AJ29">
        <v>0</v>
      </c>
      <c r="AK29">
        <v>52.663499999999999</v>
      </c>
      <c r="AL29">
        <v>11.62</v>
      </c>
      <c r="AM29">
        <v>0</v>
      </c>
      <c r="AN29">
        <v>0.47825000000000001</v>
      </c>
      <c r="AO29">
        <v>0</v>
      </c>
      <c r="AP29">
        <v>1.7934000000000001</v>
      </c>
      <c r="AQ29">
        <v>46.683</v>
      </c>
      <c r="AR29">
        <v>24.48264</v>
      </c>
      <c r="AS29">
        <v>24.48264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3853.1233689999995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100.5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26.34008</v>
      </c>
      <c r="AC30">
        <v>19.374780999999999</v>
      </c>
      <c r="AD30">
        <v>27.3447</v>
      </c>
      <c r="AE30">
        <v>19.245000000000001</v>
      </c>
      <c r="AF30">
        <v>17.748000000000001</v>
      </c>
      <c r="AG30">
        <v>42.826799999999999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0.47825000000000001</v>
      </c>
      <c r="AO30">
        <v>0</v>
      </c>
      <c r="AP30">
        <v>1.7934000000000001</v>
      </c>
      <c r="AQ30">
        <v>62.244</v>
      </c>
      <c r="AR30">
        <v>15.87336</v>
      </c>
      <c r="AS30">
        <v>15.87336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3911.6196899999995</v>
      </c>
    </row>
    <row r="31" spans="1:53">
      <c r="A31" t="s">
        <v>73</v>
      </c>
      <c r="B31">
        <v>0</v>
      </c>
      <c r="C31">
        <v>44.52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100.5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13.1076</v>
      </c>
      <c r="AA31">
        <v>0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42.826799999999999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0.47825000000000001</v>
      </c>
      <c r="AO31">
        <v>0</v>
      </c>
      <c r="AP31">
        <v>1.7934000000000001</v>
      </c>
      <c r="AQ31">
        <v>62.244</v>
      </c>
      <c r="AR31">
        <v>17.4876</v>
      </c>
      <c r="AS31">
        <v>17.4876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4027.2127739999996</v>
      </c>
    </row>
    <row r="32" spans="1:53">
      <c r="A32" t="s">
        <v>74</v>
      </c>
      <c r="B32">
        <v>0</v>
      </c>
      <c r="C32">
        <v>44.52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100.5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42.826799999999999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0.47825000000000001</v>
      </c>
      <c r="AO32">
        <v>0</v>
      </c>
      <c r="AP32">
        <v>1.7934000000000001</v>
      </c>
      <c r="AQ32">
        <v>62.244</v>
      </c>
      <c r="AR32">
        <v>17.4876</v>
      </c>
      <c r="AS32">
        <v>17.4876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4027.2127739999996</v>
      </c>
    </row>
    <row r="33" spans="1:53">
      <c r="A33" t="s">
        <v>75</v>
      </c>
      <c r="B33">
        <v>0</v>
      </c>
      <c r="C33">
        <v>44.414999999999999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100.5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42.826799999999999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0.47825000000000001</v>
      </c>
      <c r="AO33">
        <v>0</v>
      </c>
      <c r="AP33">
        <v>1.7934000000000001</v>
      </c>
      <c r="AQ33">
        <v>62.244</v>
      </c>
      <c r="AR33">
        <v>15.87336</v>
      </c>
      <c r="AS33">
        <v>15.87336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4023.8792940000003</v>
      </c>
    </row>
    <row r="34" spans="1:53">
      <c r="A34" t="s">
        <v>76</v>
      </c>
      <c r="B34">
        <v>0</v>
      </c>
      <c r="C34">
        <v>44.414999999999999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100.5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42.826799999999999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24.48264</v>
      </c>
      <c r="AS34">
        <v>24.48264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4041.0978540000006</v>
      </c>
    </row>
    <row r="35" spans="1:53">
      <c r="A35" t="s">
        <v>77</v>
      </c>
      <c r="B35">
        <v>0</v>
      </c>
      <c r="C35">
        <v>44.414999999999999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100.5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42.826799999999999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0.47825000000000001</v>
      </c>
      <c r="AO35">
        <v>0</v>
      </c>
      <c r="AP35">
        <v>1.7934000000000001</v>
      </c>
      <c r="AQ35">
        <v>62.244</v>
      </c>
      <c r="AR35">
        <v>24.48264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4041.0978540000006</v>
      </c>
    </row>
    <row r="36" spans="1:53">
      <c r="A36" t="s">
        <v>78</v>
      </c>
      <c r="B36">
        <v>0</v>
      </c>
      <c r="C36">
        <v>44.414999999999999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100.5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13.1076</v>
      </c>
      <c r="AA36">
        <v>0</v>
      </c>
      <c r="AB36">
        <v>39.510120000000001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42.826799999999999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0.47825000000000001</v>
      </c>
      <c r="AO36">
        <v>0</v>
      </c>
      <c r="AP36">
        <v>1.7934000000000001</v>
      </c>
      <c r="AQ36">
        <v>62.244</v>
      </c>
      <c r="AR36">
        <v>24.48264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4041.0978540000006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99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13.1076</v>
      </c>
      <c r="AA37">
        <v>0</v>
      </c>
      <c r="AB37">
        <v>26.260100000000001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42.826799999999999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15.87336</v>
      </c>
      <c r="AS37">
        <v>15.87336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3889.5348179999992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99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13.1076</v>
      </c>
      <c r="AA38">
        <v>0</v>
      </c>
      <c r="AB38">
        <v>13.18337</v>
      </c>
      <c r="AC38">
        <v>9.6778399999999998</v>
      </c>
      <c r="AD38">
        <v>27.3447</v>
      </c>
      <c r="AE38">
        <v>3.8490000000000002</v>
      </c>
      <c r="AF38">
        <v>8.8740000000000006</v>
      </c>
      <c r="AG38">
        <v>42.826799999999999</v>
      </c>
      <c r="AH38">
        <v>46.781799999999997</v>
      </c>
      <c r="AI38">
        <v>0</v>
      </c>
      <c r="AJ38">
        <v>0</v>
      </c>
      <c r="AK38">
        <v>52.663499999999999</v>
      </c>
      <c r="AL38">
        <v>11.62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15.87336</v>
      </c>
      <c r="AS38">
        <v>15.87336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3798.1838389999998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97.5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3.8490000000000002</v>
      </c>
      <c r="AF39">
        <v>8.8740000000000006</v>
      </c>
      <c r="AG39">
        <v>42.826799999999999</v>
      </c>
      <c r="AH39">
        <v>23.390899999999998</v>
      </c>
      <c r="AI39">
        <v>0</v>
      </c>
      <c r="AJ39">
        <v>0</v>
      </c>
      <c r="AK39">
        <v>52.663499999999999</v>
      </c>
      <c r="AL39">
        <v>11.62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15.87336</v>
      </c>
      <c r="AS39">
        <v>15.87336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3748.4970689999991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97.5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3.8490000000000002</v>
      </c>
      <c r="AF40">
        <v>8.8740000000000006</v>
      </c>
      <c r="AG40">
        <v>42.826799999999999</v>
      </c>
      <c r="AH40">
        <v>23.390899999999998</v>
      </c>
      <c r="AI40">
        <v>0</v>
      </c>
      <c r="AJ40">
        <v>0</v>
      </c>
      <c r="AK40">
        <v>52.663499999999999</v>
      </c>
      <c r="AL40">
        <v>11.62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15.87336</v>
      </c>
      <c r="AS40">
        <v>15.87336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3723.8211689999994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97.5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6.6</v>
      </c>
      <c r="AA41">
        <v>0</v>
      </c>
      <c r="AB41">
        <v>0</v>
      </c>
      <c r="AC41">
        <v>0</v>
      </c>
      <c r="AD41">
        <v>9.1149000000000004</v>
      </c>
      <c r="AE41">
        <v>3.8490000000000002</v>
      </c>
      <c r="AF41">
        <v>8.8740000000000006</v>
      </c>
      <c r="AG41">
        <v>42.826799999999999</v>
      </c>
      <c r="AH41">
        <v>23.390899999999998</v>
      </c>
      <c r="AI41">
        <v>0</v>
      </c>
      <c r="AJ41">
        <v>0</v>
      </c>
      <c r="AK41">
        <v>52.663499999999999</v>
      </c>
      <c r="AL41">
        <v>11.62</v>
      </c>
      <c r="AM41">
        <v>0</v>
      </c>
      <c r="AN41">
        <v>0.47825000000000001</v>
      </c>
      <c r="AO41">
        <v>0</v>
      </c>
      <c r="AP41">
        <v>1.7934000000000001</v>
      </c>
      <c r="AQ41">
        <v>2.9609999999999999</v>
      </c>
      <c r="AR41">
        <v>15.87336</v>
      </c>
      <c r="AS41">
        <v>15.87336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3681.9723289999993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97.5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6.6</v>
      </c>
      <c r="AA42">
        <v>0</v>
      </c>
      <c r="AB42">
        <v>0</v>
      </c>
      <c r="AC42">
        <v>0</v>
      </c>
      <c r="AD42">
        <v>9.1149000000000004</v>
      </c>
      <c r="AE42">
        <v>3.8490000000000002</v>
      </c>
      <c r="AF42">
        <v>8.8740000000000006</v>
      </c>
      <c r="AG42">
        <v>42.826799999999999</v>
      </c>
      <c r="AH42">
        <v>23.390899999999998</v>
      </c>
      <c r="AI42">
        <v>0</v>
      </c>
      <c r="AJ42">
        <v>0</v>
      </c>
      <c r="AK42">
        <v>52.663499999999999</v>
      </c>
      <c r="AL42">
        <v>11.62</v>
      </c>
      <c r="AM42">
        <v>0</v>
      </c>
      <c r="AN42">
        <v>0.47825000000000001</v>
      </c>
      <c r="AO42">
        <v>0</v>
      </c>
      <c r="AP42">
        <v>2.5619999999999998</v>
      </c>
      <c r="AQ42">
        <v>0</v>
      </c>
      <c r="AR42">
        <v>15.87336</v>
      </c>
      <c r="AS42">
        <v>15.87336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3679.7799289999994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97.5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6.6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42.826799999999999</v>
      </c>
      <c r="AH43">
        <v>42.615000000000002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2.5619999999999998</v>
      </c>
      <c r="AQ43">
        <v>0</v>
      </c>
      <c r="AR43">
        <v>15.87336</v>
      </c>
      <c r="AS43">
        <v>15.87336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3689.1311289999994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97.5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6.6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42.826799999999999</v>
      </c>
      <c r="AH44">
        <v>42.615000000000002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2.5619999999999998</v>
      </c>
      <c r="AQ44">
        <v>0</v>
      </c>
      <c r="AR44">
        <v>15.87336</v>
      </c>
      <c r="AS44">
        <v>15.87336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3689.1311289999994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97.5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6.6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42.826799999999999</v>
      </c>
      <c r="AH45">
        <v>42.615000000000002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2.5619999999999998</v>
      </c>
      <c r="AQ45">
        <v>0</v>
      </c>
      <c r="AR45">
        <v>16.142399999999999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3689.6692089999997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97.5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6.6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42.826799999999999</v>
      </c>
      <c r="AH46">
        <v>41.762700000000002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2.5619999999999998</v>
      </c>
      <c r="AQ46">
        <v>0</v>
      </c>
      <c r="AR46">
        <v>16.142399999999999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3688.8169090000001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97.5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42.826799999999999</v>
      </c>
      <c r="AH47">
        <v>23.390899999999998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2.5619999999999998</v>
      </c>
      <c r="AQ47">
        <v>0</v>
      </c>
      <c r="AR47">
        <v>16.142399999999999</v>
      </c>
      <c r="AS47">
        <v>16.142399999999999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3667.9801090000001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97.5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42.826799999999999</v>
      </c>
      <c r="AH48">
        <v>23.390899999999998</v>
      </c>
      <c r="AI48">
        <v>0</v>
      </c>
      <c r="AJ48">
        <v>0</v>
      </c>
      <c r="AK48">
        <v>52.663499999999999</v>
      </c>
      <c r="AL48">
        <v>11.62</v>
      </c>
      <c r="AM48">
        <v>0</v>
      </c>
      <c r="AN48">
        <v>0.47825000000000001</v>
      </c>
      <c r="AO48">
        <v>0</v>
      </c>
      <c r="AP48">
        <v>2.5619999999999998</v>
      </c>
      <c r="AQ48">
        <v>0</v>
      </c>
      <c r="AR48">
        <v>16.142399999999999</v>
      </c>
      <c r="AS48">
        <v>16.142399999999999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3667.9801090000001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97.5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42.826799999999999</v>
      </c>
      <c r="AH49">
        <v>23.390899999999998</v>
      </c>
      <c r="AI49">
        <v>0</v>
      </c>
      <c r="AJ49">
        <v>0</v>
      </c>
      <c r="AK49">
        <v>52.663499999999999</v>
      </c>
      <c r="AL49">
        <v>11.62</v>
      </c>
      <c r="AM49">
        <v>0</v>
      </c>
      <c r="AN49">
        <v>0.47825000000000001</v>
      </c>
      <c r="AO49">
        <v>0</v>
      </c>
      <c r="AP49">
        <v>2.5619999999999998</v>
      </c>
      <c r="AQ49">
        <v>0</v>
      </c>
      <c r="AR49">
        <v>16.142399999999999</v>
      </c>
      <c r="AS49">
        <v>16.142399999999999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3667.9801090000001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97.5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42.826799999999999</v>
      </c>
      <c r="AH50">
        <v>23.390899999999998</v>
      </c>
      <c r="AI50">
        <v>0</v>
      </c>
      <c r="AJ50">
        <v>0</v>
      </c>
      <c r="AK50">
        <v>52.663499999999999</v>
      </c>
      <c r="AL50">
        <v>11.62</v>
      </c>
      <c r="AM50">
        <v>0</v>
      </c>
      <c r="AN50">
        <v>0.47825000000000001</v>
      </c>
      <c r="AO50">
        <v>0</v>
      </c>
      <c r="AP50">
        <v>2.5619999999999998</v>
      </c>
      <c r="AQ50">
        <v>0</v>
      </c>
      <c r="AR50">
        <v>16.142399999999999</v>
      </c>
      <c r="AS50">
        <v>16.142399999999999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3667.9801090000001</v>
      </c>
    </row>
    <row r="51" spans="1:53">
      <c r="A51" t="s">
        <v>93</v>
      </c>
      <c r="B51">
        <v>0</v>
      </c>
      <c r="C51">
        <v>43.89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97.5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42.826799999999999</v>
      </c>
      <c r="AH51">
        <v>0</v>
      </c>
      <c r="AI51">
        <v>0</v>
      </c>
      <c r="AJ51">
        <v>0</v>
      </c>
      <c r="AK51">
        <v>52.663499999999999</v>
      </c>
      <c r="AL51">
        <v>11.62</v>
      </c>
      <c r="AM51">
        <v>0</v>
      </c>
      <c r="AN51">
        <v>0.47825000000000001</v>
      </c>
      <c r="AO51">
        <v>0</v>
      </c>
      <c r="AP51">
        <v>2.5619999999999998</v>
      </c>
      <c r="AQ51">
        <v>0</v>
      </c>
      <c r="AR51">
        <v>17.4876</v>
      </c>
      <c r="AS51">
        <v>17.4876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3639.3736090000002</v>
      </c>
    </row>
    <row r="52" spans="1:53">
      <c r="A52" t="s">
        <v>94</v>
      </c>
      <c r="B52">
        <v>0</v>
      </c>
      <c r="C52">
        <v>43.89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97.5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42.826799999999999</v>
      </c>
      <c r="AH52">
        <v>0</v>
      </c>
      <c r="AI52">
        <v>0</v>
      </c>
      <c r="AJ52">
        <v>0</v>
      </c>
      <c r="AK52">
        <v>52.663499999999999</v>
      </c>
      <c r="AL52">
        <v>11.62</v>
      </c>
      <c r="AM52">
        <v>0</v>
      </c>
      <c r="AN52">
        <v>0.47825000000000001</v>
      </c>
      <c r="AO52">
        <v>0</v>
      </c>
      <c r="AP52">
        <v>2.5619999999999998</v>
      </c>
      <c r="AQ52">
        <v>0</v>
      </c>
      <c r="AR52">
        <v>17.4876</v>
      </c>
      <c r="AS52">
        <v>17.4876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3639.3736090000002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97.5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42.826799999999999</v>
      </c>
      <c r="AH53">
        <v>0</v>
      </c>
      <c r="AI53">
        <v>0</v>
      </c>
      <c r="AJ53">
        <v>0</v>
      </c>
      <c r="AK53">
        <v>52.663499999999999</v>
      </c>
      <c r="AL53">
        <v>11.62</v>
      </c>
      <c r="AM53">
        <v>0</v>
      </c>
      <c r="AN53">
        <v>0.47825000000000001</v>
      </c>
      <c r="AO53">
        <v>0</v>
      </c>
      <c r="AP53">
        <v>3.843</v>
      </c>
      <c r="AQ53">
        <v>0</v>
      </c>
      <c r="AR53">
        <v>20.178000000000001</v>
      </c>
      <c r="AS53">
        <v>20.178000000000001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3646.0354090000001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97.5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42.826799999999999</v>
      </c>
      <c r="AH54">
        <v>0</v>
      </c>
      <c r="AI54">
        <v>0</v>
      </c>
      <c r="AJ54">
        <v>0</v>
      </c>
      <c r="AK54">
        <v>52.663499999999999</v>
      </c>
      <c r="AL54">
        <v>11.62</v>
      </c>
      <c r="AM54">
        <v>0</v>
      </c>
      <c r="AN54">
        <v>0.47825000000000001</v>
      </c>
      <c r="AO54">
        <v>0</v>
      </c>
      <c r="AP54">
        <v>3.843</v>
      </c>
      <c r="AQ54">
        <v>0</v>
      </c>
      <c r="AR54">
        <v>20.178000000000001</v>
      </c>
      <c r="AS54">
        <v>20.178000000000001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3646.0354090000001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97.5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42.826799999999999</v>
      </c>
      <c r="AH55">
        <v>0</v>
      </c>
      <c r="AI55">
        <v>0</v>
      </c>
      <c r="AJ55">
        <v>0</v>
      </c>
      <c r="AK55">
        <v>52.663499999999999</v>
      </c>
      <c r="AL55">
        <v>23.24</v>
      </c>
      <c r="AM55">
        <v>0</v>
      </c>
      <c r="AN55">
        <v>0.47825000000000001</v>
      </c>
      <c r="AO55">
        <v>0</v>
      </c>
      <c r="AP55">
        <v>3.843</v>
      </c>
      <c r="AQ55">
        <v>0</v>
      </c>
      <c r="AR55">
        <v>22.868400000000001</v>
      </c>
      <c r="AS55">
        <v>22.868400000000001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3662.4882089999992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97.5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42.826799999999999</v>
      </c>
      <c r="AH56">
        <v>0</v>
      </c>
      <c r="AI56">
        <v>0</v>
      </c>
      <c r="AJ56">
        <v>0</v>
      </c>
      <c r="AK56">
        <v>52.663499999999999</v>
      </c>
      <c r="AL56">
        <v>23.24</v>
      </c>
      <c r="AM56">
        <v>0</v>
      </c>
      <c r="AN56">
        <v>0.47825000000000001</v>
      </c>
      <c r="AO56">
        <v>0</v>
      </c>
      <c r="AP56">
        <v>3.843</v>
      </c>
      <c r="AQ56">
        <v>0</v>
      </c>
      <c r="AR56">
        <v>22.868400000000001</v>
      </c>
      <c r="AS56">
        <v>22.868400000000001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3662.4882089999992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97.5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42.826799999999999</v>
      </c>
      <c r="AH57">
        <v>0</v>
      </c>
      <c r="AI57">
        <v>0</v>
      </c>
      <c r="AJ57">
        <v>0</v>
      </c>
      <c r="AK57">
        <v>52.663499999999999</v>
      </c>
      <c r="AL57">
        <v>20.916</v>
      </c>
      <c r="AM57">
        <v>0</v>
      </c>
      <c r="AN57">
        <v>0.47825000000000001</v>
      </c>
      <c r="AO57">
        <v>0</v>
      </c>
      <c r="AP57">
        <v>4.4835000000000003</v>
      </c>
      <c r="AQ57">
        <v>0</v>
      </c>
      <c r="AR57">
        <v>22.868400000000001</v>
      </c>
      <c r="AS57">
        <v>22.868400000000001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3660.8047089999995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97.5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42.826799999999999</v>
      </c>
      <c r="AH58">
        <v>0</v>
      </c>
      <c r="AI58">
        <v>0</v>
      </c>
      <c r="AJ58">
        <v>0</v>
      </c>
      <c r="AK58">
        <v>52.663499999999999</v>
      </c>
      <c r="AL58">
        <v>20.916</v>
      </c>
      <c r="AM58">
        <v>0</v>
      </c>
      <c r="AN58">
        <v>0.47825000000000001</v>
      </c>
      <c r="AO58">
        <v>0</v>
      </c>
      <c r="AP58">
        <v>4.4835000000000003</v>
      </c>
      <c r="AQ58">
        <v>0</v>
      </c>
      <c r="AR58">
        <v>22.868400000000001</v>
      </c>
      <c r="AS58">
        <v>22.868400000000001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3660.8047089999995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97.5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42.826799999999999</v>
      </c>
      <c r="AH59">
        <v>0</v>
      </c>
      <c r="AI59">
        <v>0</v>
      </c>
      <c r="AJ59">
        <v>0</v>
      </c>
      <c r="AK59">
        <v>52.663499999999999</v>
      </c>
      <c r="AL59">
        <v>20.916</v>
      </c>
      <c r="AM59">
        <v>0</v>
      </c>
      <c r="AN59">
        <v>0.47825000000000001</v>
      </c>
      <c r="AO59">
        <v>0</v>
      </c>
      <c r="AP59">
        <v>5.1239999999999997</v>
      </c>
      <c r="AQ59">
        <v>0</v>
      </c>
      <c r="AR59">
        <v>18.832799999999999</v>
      </c>
      <c r="AS59">
        <v>18.832799999999999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3653.3740090000001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97.5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42.826799999999999</v>
      </c>
      <c r="AH60">
        <v>0</v>
      </c>
      <c r="AI60">
        <v>0</v>
      </c>
      <c r="AJ60">
        <v>0</v>
      </c>
      <c r="AK60">
        <v>52.663499999999999</v>
      </c>
      <c r="AL60">
        <v>20.916</v>
      </c>
      <c r="AM60">
        <v>0</v>
      </c>
      <c r="AN60">
        <v>0.47825000000000001</v>
      </c>
      <c r="AO60">
        <v>0</v>
      </c>
      <c r="AP60">
        <v>5.1239999999999997</v>
      </c>
      <c r="AQ60">
        <v>0</v>
      </c>
      <c r="AR60">
        <v>18.832799999999999</v>
      </c>
      <c r="AS60">
        <v>18.832799999999999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3653.3740090000001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97.5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42.826799999999999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5.1239999999999997</v>
      </c>
      <c r="AQ61">
        <v>0</v>
      </c>
      <c r="AR61">
        <v>18.832799999999999</v>
      </c>
      <c r="AS61">
        <v>18.832799999999999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3653.3740090000001</v>
      </c>
    </row>
    <row r="62" spans="1:53">
      <c r="A62" t="s">
        <v>104</v>
      </c>
      <c r="B62">
        <v>0</v>
      </c>
      <c r="C62">
        <v>44.1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97.5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42.826799999999999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5.1239999999999997</v>
      </c>
      <c r="AQ62">
        <v>0</v>
      </c>
      <c r="AR62">
        <v>18.832799999999999</v>
      </c>
      <c r="AS62">
        <v>18.832799999999999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3653.5840090000002</v>
      </c>
    </row>
    <row r="63" spans="1:53">
      <c r="A63" t="s">
        <v>105</v>
      </c>
      <c r="B63">
        <v>0</v>
      </c>
      <c r="C63">
        <v>44.1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97.5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42.826799999999999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5.7645</v>
      </c>
      <c r="AQ63">
        <v>0</v>
      </c>
      <c r="AR63">
        <v>16.142399999999999</v>
      </c>
      <c r="AS63">
        <v>16.142399999999999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3648.8437090000007</v>
      </c>
    </row>
    <row r="64" spans="1:53">
      <c r="A64" t="s">
        <v>106</v>
      </c>
      <c r="B64">
        <v>0</v>
      </c>
      <c r="C64">
        <v>44.1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97.5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42.826799999999999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5.7645</v>
      </c>
      <c r="AQ64">
        <v>0</v>
      </c>
      <c r="AR64">
        <v>16.142399999999999</v>
      </c>
      <c r="AS64">
        <v>16.142399999999999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3648.8437090000007</v>
      </c>
    </row>
    <row r="65" spans="1:53">
      <c r="A65" t="s">
        <v>107</v>
      </c>
      <c r="B65">
        <v>0</v>
      </c>
      <c r="C65">
        <v>44.1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97.5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42.826799999999999</v>
      </c>
      <c r="AH65">
        <v>0</v>
      </c>
      <c r="AI65">
        <v>0</v>
      </c>
      <c r="AJ65">
        <v>0</v>
      </c>
      <c r="AK65">
        <v>52.663499999999999</v>
      </c>
      <c r="AL65">
        <v>20.916</v>
      </c>
      <c r="AM65">
        <v>0</v>
      </c>
      <c r="AN65">
        <v>0.47825000000000001</v>
      </c>
      <c r="AO65">
        <v>0</v>
      </c>
      <c r="AP65">
        <v>5.7645</v>
      </c>
      <c r="AQ65">
        <v>0</v>
      </c>
      <c r="AR65">
        <v>16.142399999999999</v>
      </c>
      <c r="AS65">
        <v>16.142399999999999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3648.8437090000007</v>
      </c>
    </row>
    <row r="66" spans="1:53">
      <c r="A66" t="s">
        <v>108</v>
      </c>
      <c r="B66">
        <v>0</v>
      </c>
      <c r="C66">
        <v>44.1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97.5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42.826799999999999</v>
      </c>
      <c r="AH66">
        <v>20.644600000000001</v>
      </c>
      <c r="AI66">
        <v>0</v>
      </c>
      <c r="AJ66">
        <v>0</v>
      </c>
      <c r="AK66">
        <v>52.663499999999999</v>
      </c>
      <c r="AL66">
        <v>20.916</v>
      </c>
      <c r="AM66">
        <v>0</v>
      </c>
      <c r="AN66">
        <v>0.47825000000000001</v>
      </c>
      <c r="AO66">
        <v>0</v>
      </c>
      <c r="AP66">
        <v>5.7645</v>
      </c>
      <c r="AQ66">
        <v>0</v>
      </c>
      <c r="AR66">
        <v>16.142399999999999</v>
      </c>
      <c r="AS66">
        <v>16.142399999999999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3669.4883090000008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97.5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6.4089999999999998</v>
      </c>
      <c r="AG67">
        <v>42.826799999999999</v>
      </c>
      <c r="AH67">
        <v>23.390899999999998</v>
      </c>
      <c r="AI67">
        <v>0</v>
      </c>
      <c r="AJ67">
        <v>0</v>
      </c>
      <c r="AK67">
        <v>52.663499999999999</v>
      </c>
      <c r="AL67">
        <v>11.62</v>
      </c>
      <c r="AM67">
        <v>0</v>
      </c>
      <c r="AN67">
        <v>0.47825000000000001</v>
      </c>
      <c r="AO67">
        <v>0</v>
      </c>
      <c r="AP67">
        <v>5.7645</v>
      </c>
      <c r="AQ67">
        <v>14.994</v>
      </c>
      <c r="AR67">
        <v>18.832799999999999</v>
      </c>
      <c r="AS67">
        <v>18.832799999999999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3692.9912490000002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97.5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3.8490000000000002</v>
      </c>
      <c r="AF68">
        <v>6.4089999999999998</v>
      </c>
      <c r="AG68">
        <v>42.826799999999999</v>
      </c>
      <c r="AH68">
        <v>46.781799999999997</v>
      </c>
      <c r="AI68">
        <v>0</v>
      </c>
      <c r="AJ68">
        <v>0</v>
      </c>
      <c r="AK68">
        <v>52.663499999999999</v>
      </c>
      <c r="AL68">
        <v>11.62</v>
      </c>
      <c r="AM68">
        <v>0</v>
      </c>
      <c r="AN68">
        <v>0.47825000000000001</v>
      </c>
      <c r="AO68">
        <v>0</v>
      </c>
      <c r="AP68">
        <v>5.7645</v>
      </c>
      <c r="AQ68">
        <v>29.61</v>
      </c>
      <c r="AR68">
        <v>18.832799999999999</v>
      </c>
      <c r="AS68">
        <v>18.832799999999999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3730.9981490000005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97.5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3.8490000000000002</v>
      </c>
      <c r="AF69">
        <v>6.4089999999999998</v>
      </c>
      <c r="AG69">
        <v>42.826799999999999</v>
      </c>
      <c r="AH69">
        <v>70.172700000000006</v>
      </c>
      <c r="AI69">
        <v>0</v>
      </c>
      <c r="AJ69">
        <v>0</v>
      </c>
      <c r="AK69">
        <v>52.663499999999999</v>
      </c>
      <c r="AL69">
        <v>20.916</v>
      </c>
      <c r="AM69">
        <v>0</v>
      </c>
      <c r="AN69">
        <v>0.47825000000000001</v>
      </c>
      <c r="AO69">
        <v>0</v>
      </c>
      <c r="AP69">
        <v>5.7645</v>
      </c>
      <c r="AQ69">
        <v>29.61</v>
      </c>
      <c r="AR69">
        <v>18.832799999999999</v>
      </c>
      <c r="AS69">
        <v>18.832799999999999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3763.6850490000006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97.5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3.8490000000000002</v>
      </c>
      <c r="AF70">
        <v>6.4089999999999998</v>
      </c>
      <c r="AG70">
        <v>42.826799999999999</v>
      </c>
      <c r="AH70">
        <v>93.563599999999994</v>
      </c>
      <c r="AI70">
        <v>0</v>
      </c>
      <c r="AJ70">
        <v>0</v>
      </c>
      <c r="AK70">
        <v>52.663499999999999</v>
      </c>
      <c r="AL70">
        <v>20.916</v>
      </c>
      <c r="AM70">
        <v>0</v>
      </c>
      <c r="AN70">
        <v>0.47825000000000001</v>
      </c>
      <c r="AO70">
        <v>0</v>
      </c>
      <c r="AP70">
        <v>4.9958999999999998</v>
      </c>
      <c r="AQ70">
        <v>46.683</v>
      </c>
      <c r="AR70">
        <v>18.832799999999999</v>
      </c>
      <c r="AS70">
        <v>18.832799999999999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3803.380349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97.5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13.17004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42.826799999999999</v>
      </c>
      <c r="AH71">
        <v>93.563599999999994</v>
      </c>
      <c r="AI71">
        <v>0</v>
      </c>
      <c r="AJ71">
        <v>0</v>
      </c>
      <c r="AK71">
        <v>52.663499999999999</v>
      </c>
      <c r="AL71">
        <v>20.916</v>
      </c>
      <c r="AM71">
        <v>0</v>
      </c>
      <c r="AN71">
        <v>0.47825000000000001</v>
      </c>
      <c r="AO71">
        <v>0</v>
      </c>
      <c r="AP71">
        <v>4.9958999999999998</v>
      </c>
      <c r="AQ71">
        <v>62.244</v>
      </c>
      <c r="AR71">
        <v>18.832799999999999</v>
      </c>
      <c r="AS71">
        <v>18.832799999999999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3863.6522299999997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97.5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26.34008</v>
      </c>
      <c r="AC72">
        <v>19.374780999999999</v>
      </c>
      <c r="AD72">
        <v>18.272072000000001</v>
      </c>
      <c r="AE72">
        <v>28.225999999999999</v>
      </c>
      <c r="AF72">
        <v>17.748000000000001</v>
      </c>
      <c r="AG72">
        <v>42.826799999999999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0.47825000000000001</v>
      </c>
      <c r="AO72">
        <v>0</v>
      </c>
      <c r="AP72">
        <v>4.9958999999999998</v>
      </c>
      <c r="AQ72">
        <v>62.244</v>
      </c>
      <c r="AR72">
        <v>18.832799999999999</v>
      </c>
      <c r="AS72">
        <v>18.832799999999999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3913.8364419999998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97.5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13.1076</v>
      </c>
      <c r="AA73">
        <v>0</v>
      </c>
      <c r="AB73">
        <v>39.510120000000001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42.826799999999999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0.47825000000000001</v>
      </c>
      <c r="AO73">
        <v>0</v>
      </c>
      <c r="AP73">
        <v>3.0743999999999998</v>
      </c>
      <c r="AQ73">
        <v>62.244</v>
      </c>
      <c r="AR73">
        <v>16.142399999999999</v>
      </c>
      <c r="AS73">
        <v>16.142399999999999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4020.401374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97.5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42.826799999999999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3.0743999999999998</v>
      </c>
      <c r="AQ74">
        <v>62.244</v>
      </c>
      <c r="AR74">
        <v>16.142399999999999</v>
      </c>
      <c r="AS74">
        <v>16.142399999999999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4029.5374099999999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42.826799999999999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2.4339</v>
      </c>
      <c r="AQ75">
        <v>62.244</v>
      </c>
      <c r="AR75">
        <v>16.142399999999999</v>
      </c>
      <c r="AS75">
        <v>16.142399999999999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4035.3656599999999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42.826799999999999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2.4339</v>
      </c>
      <c r="AQ76">
        <v>62.244</v>
      </c>
      <c r="AR76">
        <v>16.142399999999999</v>
      </c>
      <c r="AS76">
        <v>16.142399999999999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4035.3656599999999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97.5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42.826799999999999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</v>
      </c>
      <c r="AO77">
        <v>0</v>
      </c>
      <c r="AP77">
        <v>2.4339</v>
      </c>
      <c r="AQ77">
        <v>62.244</v>
      </c>
      <c r="AR77">
        <v>16.142399999999999</v>
      </c>
      <c r="AS77">
        <v>16.142399999999999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4028.4186599999998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97.5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13.1076</v>
      </c>
      <c r="AA78">
        <v>0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42.826799999999999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</v>
      </c>
      <c r="AO78">
        <v>0</v>
      </c>
      <c r="AP78">
        <v>2.4339</v>
      </c>
      <c r="AQ78">
        <v>62.244</v>
      </c>
      <c r="AR78">
        <v>16.142399999999999</v>
      </c>
      <c r="AS78">
        <v>16.142399999999999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4019.2826239999999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97.5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13.1076</v>
      </c>
      <c r="AA79">
        <v>0</v>
      </c>
      <c r="AB79">
        <v>33.325000000000003</v>
      </c>
      <c r="AC79">
        <v>19.374780999999999</v>
      </c>
      <c r="AD79">
        <v>18.272072000000001</v>
      </c>
      <c r="AE79">
        <v>14.113</v>
      </c>
      <c r="AF79">
        <v>17.748000000000001</v>
      </c>
      <c r="AG79">
        <v>42.826799999999999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</v>
      </c>
      <c r="AO79">
        <v>0</v>
      </c>
      <c r="AP79">
        <v>1.7934000000000001</v>
      </c>
      <c r="AQ79">
        <v>60.795000000000002</v>
      </c>
      <c r="AR79">
        <v>16.142399999999999</v>
      </c>
      <c r="AS79">
        <v>16.142399999999999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3909.6204119999998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97.5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13.1076</v>
      </c>
      <c r="AA80">
        <v>0</v>
      </c>
      <c r="AB80">
        <v>19.1952</v>
      </c>
      <c r="AC80">
        <v>19.374780999999999</v>
      </c>
      <c r="AD80">
        <v>9.1360360000000007</v>
      </c>
      <c r="AE80">
        <v>14.113</v>
      </c>
      <c r="AF80">
        <v>17.748000000000001</v>
      </c>
      <c r="AG80">
        <v>42.826799999999999</v>
      </c>
      <c r="AH80">
        <v>92.805999999999997</v>
      </c>
      <c r="AI80">
        <v>0</v>
      </c>
      <c r="AJ80">
        <v>0</v>
      </c>
      <c r="AK80">
        <v>52.663499999999999</v>
      </c>
      <c r="AL80">
        <v>11.62</v>
      </c>
      <c r="AM80">
        <v>0</v>
      </c>
      <c r="AN80">
        <v>0</v>
      </c>
      <c r="AO80">
        <v>0</v>
      </c>
      <c r="AP80">
        <v>1.7934000000000001</v>
      </c>
      <c r="AQ80">
        <v>60.795000000000002</v>
      </c>
      <c r="AR80">
        <v>16.142399999999999</v>
      </c>
      <c r="AS80">
        <v>16.142399999999999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3872.5269759999996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97.5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13.1076</v>
      </c>
      <c r="AA81">
        <v>0</v>
      </c>
      <c r="AB81">
        <v>0</v>
      </c>
      <c r="AC81">
        <v>9.6778399999999998</v>
      </c>
      <c r="AD81">
        <v>0</v>
      </c>
      <c r="AE81">
        <v>3.8490000000000002</v>
      </c>
      <c r="AF81">
        <v>9.0711999999999993</v>
      </c>
      <c r="AG81">
        <v>42.826799999999999</v>
      </c>
      <c r="AH81">
        <v>69.604500000000002</v>
      </c>
      <c r="AI81">
        <v>0</v>
      </c>
      <c r="AJ81">
        <v>0</v>
      </c>
      <c r="AK81">
        <v>52.663499999999999</v>
      </c>
      <c r="AL81">
        <v>11.62</v>
      </c>
      <c r="AM81">
        <v>0</v>
      </c>
      <c r="AN81">
        <v>0.47825000000000001</v>
      </c>
      <c r="AO81">
        <v>0</v>
      </c>
      <c r="AP81">
        <v>1.7934000000000001</v>
      </c>
      <c r="AQ81">
        <v>60.795000000000002</v>
      </c>
      <c r="AR81">
        <v>16.142399999999999</v>
      </c>
      <c r="AS81">
        <v>16.142399999999999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3792.8347489999996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97.5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13.1076</v>
      </c>
      <c r="AA82">
        <v>0</v>
      </c>
      <c r="AB82">
        <v>0</v>
      </c>
      <c r="AC82">
        <v>3.1835</v>
      </c>
      <c r="AD82">
        <v>0</v>
      </c>
      <c r="AE82">
        <v>3.8490000000000002</v>
      </c>
      <c r="AF82">
        <v>8.8740000000000006</v>
      </c>
      <c r="AG82">
        <v>42.826799999999999</v>
      </c>
      <c r="AH82">
        <v>69.604500000000002</v>
      </c>
      <c r="AI82">
        <v>0</v>
      </c>
      <c r="AJ82">
        <v>0</v>
      </c>
      <c r="AK82">
        <v>52.663499999999999</v>
      </c>
      <c r="AL82">
        <v>11.62</v>
      </c>
      <c r="AM82">
        <v>0</v>
      </c>
      <c r="AN82">
        <v>0.47825000000000001</v>
      </c>
      <c r="AO82">
        <v>0</v>
      </c>
      <c r="AP82">
        <v>2.5619999999999998</v>
      </c>
      <c r="AQ82">
        <v>60.795000000000002</v>
      </c>
      <c r="AR82">
        <v>16.142399999999999</v>
      </c>
      <c r="AS82">
        <v>16.142399999999999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3786.9118089999997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13.1076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42.826799999999999</v>
      </c>
      <c r="AH83">
        <v>44.698399999999999</v>
      </c>
      <c r="AI83">
        <v>0</v>
      </c>
      <c r="AJ83">
        <v>0</v>
      </c>
      <c r="AK83">
        <v>52.663499999999999</v>
      </c>
      <c r="AL83">
        <v>11.62</v>
      </c>
      <c r="AM83">
        <v>0</v>
      </c>
      <c r="AN83">
        <v>0.47825000000000001</v>
      </c>
      <c r="AO83">
        <v>0</v>
      </c>
      <c r="AP83">
        <v>2.5619999999999998</v>
      </c>
      <c r="AQ83">
        <v>60.795000000000002</v>
      </c>
      <c r="AR83">
        <v>16.142399999999999</v>
      </c>
      <c r="AS83">
        <v>16.142399999999999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3764.8222089999999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42.826799999999999</v>
      </c>
      <c r="AH84">
        <v>22.2545</v>
      </c>
      <c r="AI84">
        <v>0</v>
      </c>
      <c r="AJ84">
        <v>0</v>
      </c>
      <c r="AK84">
        <v>52.663499999999999</v>
      </c>
      <c r="AL84">
        <v>11.62</v>
      </c>
      <c r="AM84">
        <v>0</v>
      </c>
      <c r="AN84">
        <v>0.47825000000000001</v>
      </c>
      <c r="AO84">
        <v>0</v>
      </c>
      <c r="AP84">
        <v>2.5619999999999998</v>
      </c>
      <c r="AQ84">
        <v>60.795000000000002</v>
      </c>
      <c r="AR84">
        <v>16.142399999999999</v>
      </c>
      <c r="AS84">
        <v>16.142399999999999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3742.8470589999997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42.826799999999999</v>
      </c>
      <c r="AH85">
        <v>22.2545</v>
      </c>
      <c r="AI85">
        <v>0</v>
      </c>
      <c r="AJ85">
        <v>0</v>
      </c>
      <c r="AK85">
        <v>52.663499999999999</v>
      </c>
      <c r="AL85">
        <v>11.62</v>
      </c>
      <c r="AM85">
        <v>0</v>
      </c>
      <c r="AN85">
        <v>0.47825000000000001</v>
      </c>
      <c r="AO85">
        <v>0</v>
      </c>
      <c r="AP85">
        <v>2.5619999999999998</v>
      </c>
      <c r="AQ85">
        <v>60.795000000000002</v>
      </c>
      <c r="AR85">
        <v>16.142399999999999</v>
      </c>
      <c r="AS85">
        <v>16.142399999999999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3729.7394589999999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42.826799999999999</v>
      </c>
      <c r="AH86">
        <v>22.2545</v>
      </c>
      <c r="AI86">
        <v>0</v>
      </c>
      <c r="AJ86">
        <v>0</v>
      </c>
      <c r="AK86">
        <v>52.663499999999999</v>
      </c>
      <c r="AL86">
        <v>11.62</v>
      </c>
      <c r="AM86">
        <v>0</v>
      </c>
      <c r="AN86">
        <v>0.47825000000000001</v>
      </c>
      <c r="AO86">
        <v>0</v>
      </c>
      <c r="AP86">
        <v>2.5619999999999998</v>
      </c>
      <c r="AQ86">
        <v>45.36</v>
      </c>
      <c r="AR86">
        <v>16.142399999999999</v>
      </c>
      <c r="AS86">
        <v>16.142399999999999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3714.304459</v>
      </c>
    </row>
    <row r="87" spans="1:53">
      <c r="A87" t="s">
        <v>129</v>
      </c>
      <c r="B87">
        <v>0</v>
      </c>
      <c r="C87">
        <v>44.414999999999999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42.826799999999999</v>
      </c>
      <c r="AH87">
        <v>0</v>
      </c>
      <c r="AI87">
        <v>0</v>
      </c>
      <c r="AJ87">
        <v>0</v>
      </c>
      <c r="AK87">
        <v>52.663499999999999</v>
      </c>
      <c r="AL87">
        <v>11.62</v>
      </c>
      <c r="AM87">
        <v>0</v>
      </c>
      <c r="AN87">
        <v>0.47825000000000001</v>
      </c>
      <c r="AO87">
        <v>0</v>
      </c>
      <c r="AP87">
        <v>2.5619999999999998</v>
      </c>
      <c r="AQ87">
        <v>29.61</v>
      </c>
      <c r="AR87">
        <v>16.142399999999999</v>
      </c>
      <c r="AS87">
        <v>16.142399999999999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3676.2999589999999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42.826799999999999</v>
      </c>
      <c r="AH88">
        <v>0</v>
      </c>
      <c r="AI88">
        <v>0</v>
      </c>
      <c r="AJ88">
        <v>0</v>
      </c>
      <c r="AK88">
        <v>52.663499999999999</v>
      </c>
      <c r="AL88">
        <v>11.62</v>
      </c>
      <c r="AM88">
        <v>0</v>
      </c>
      <c r="AN88">
        <v>0.47825000000000001</v>
      </c>
      <c r="AO88">
        <v>0</v>
      </c>
      <c r="AP88">
        <v>2.5619999999999998</v>
      </c>
      <c r="AQ88">
        <v>29.61</v>
      </c>
      <c r="AR88">
        <v>16.142399999999999</v>
      </c>
      <c r="AS88">
        <v>16.142399999999999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3676.4049590000004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42.826799999999999</v>
      </c>
      <c r="AH89">
        <v>0</v>
      </c>
      <c r="AI89">
        <v>0</v>
      </c>
      <c r="AJ89">
        <v>0</v>
      </c>
      <c r="AK89">
        <v>52.663499999999999</v>
      </c>
      <c r="AL89">
        <v>11.62</v>
      </c>
      <c r="AM89">
        <v>0</v>
      </c>
      <c r="AN89">
        <v>0.47825000000000001</v>
      </c>
      <c r="AO89">
        <v>0</v>
      </c>
      <c r="AP89">
        <v>2.5619999999999998</v>
      </c>
      <c r="AQ89">
        <v>15.561</v>
      </c>
      <c r="AR89">
        <v>16.142399999999999</v>
      </c>
      <c r="AS89">
        <v>16.142399999999999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3662.3559590000004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52.663499999999999</v>
      </c>
      <c r="AL90">
        <v>11.62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16.142399999999999</v>
      </c>
      <c r="AS90">
        <v>16.142399999999999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3646.7949590000003</v>
      </c>
    </row>
    <row r="91" spans="1:53">
      <c r="A91" t="s">
        <v>133</v>
      </c>
      <c r="B91">
        <v>0</v>
      </c>
      <c r="C91">
        <v>44.52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52.663499999999999</v>
      </c>
      <c r="AL91">
        <v>11.62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16.142399999999999</v>
      </c>
      <c r="AS91">
        <v>16.142399999999999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3648.9869590000003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52.663499999999999</v>
      </c>
      <c r="AL92">
        <v>11.62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16.142399999999999</v>
      </c>
      <c r="AS92">
        <v>16.142399999999999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3649.0919589999999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52.663499999999999</v>
      </c>
      <c r="AL93">
        <v>11.62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20.178000000000001</v>
      </c>
      <c r="AS93">
        <v>20.178000000000001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3657.1631589999993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52.663499999999999</v>
      </c>
      <c r="AL94">
        <v>11.62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20.178000000000001</v>
      </c>
      <c r="AS94">
        <v>20.178000000000001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3657.1631589999993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52.663499999999999</v>
      </c>
      <c r="AL95">
        <v>11.62</v>
      </c>
      <c r="AM95">
        <v>0</v>
      </c>
      <c r="AN95">
        <v>0.47825000000000001</v>
      </c>
      <c r="AO95">
        <v>0</v>
      </c>
      <c r="AP95">
        <v>2.8182</v>
      </c>
      <c r="AQ95">
        <v>0</v>
      </c>
      <c r="AR95">
        <v>18.832799999999999</v>
      </c>
      <c r="AS95">
        <v>18.832799999999999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3654.728959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52.663499999999999</v>
      </c>
      <c r="AL96">
        <v>11.62</v>
      </c>
      <c r="AM96">
        <v>0</v>
      </c>
      <c r="AN96">
        <v>0.47825000000000001</v>
      </c>
      <c r="AO96">
        <v>0</v>
      </c>
      <c r="AP96">
        <v>2.8182</v>
      </c>
      <c r="AQ96">
        <v>0</v>
      </c>
      <c r="AR96">
        <v>18.832799999999999</v>
      </c>
      <c r="AS96">
        <v>18.832799999999999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3654.728959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52.663499999999999</v>
      </c>
      <c r="AL97">
        <v>11.62</v>
      </c>
      <c r="AM97">
        <v>0</v>
      </c>
      <c r="AN97">
        <v>0.47825000000000001</v>
      </c>
      <c r="AO97">
        <v>0</v>
      </c>
      <c r="AP97">
        <v>2.8182</v>
      </c>
      <c r="AQ97">
        <v>0</v>
      </c>
      <c r="AR97">
        <v>18.832799999999999</v>
      </c>
      <c r="AS97">
        <v>18.832799999999999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3654.728959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52.663499999999999</v>
      </c>
      <c r="AL98">
        <v>11.62</v>
      </c>
      <c r="AM98">
        <v>0</v>
      </c>
      <c r="AN98">
        <v>0.47825000000000001</v>
      </c>
      <c r="AO98">
        <v>0</v>
      </c>
      <c r="AP98">
        <v>2.8182</v>
      </c>
      <c r="AQ98">
        <v>0</v>
      </c>
      <c r="AR98">
        <v>18.832799999999999</v>
      </c>
      <c r="AS98">
        <v>18.832799999999999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3654.728959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1.0652774999999988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2.4160546875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8.8591799999999971E-2</v>
      </c>
      <c r="AA99">
        <f t="shared" si="2"/>
        <v>0</v>
      </c>
      <c r="AB99">
        <f t="shared" si="2"/>
        <v>0.16780803750000003</v>
      </c>
      <c r="AC99">
        <f t="shared" si="2"/>
        <v>0.11459644949999995</v>
      </c>
      <c r="AD99">
        <f t="shared" si="2"/>
        <v>0.14381330699999997</v>
      </c>
      <c r="AE99">
        <f t="shared" si="2"/>
        <v>0.25736466800000035</v>
      </c>
      <c r="AF99">
        <f t="shared" si="2"/>
        <v>0.25616280000000019</v>
      </c>
      <c r="AG99">
        <f t="shared" si="2"/>
        <v>1.0278431999999982</v>
      </c>
      <c r="AH99">
        <f t="shared" si="2"/>
        <v>0.74744342500000016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0.49559299999999917</v>
      </c>
      <c r="AM99">
        <f t="shared" si="2"/>
        <v>0</v>
      </c>
      <c r="AN99">
        <f t="shared" si="2"/>
        <v>1.0999750000000008E-2</v>
      </c>
      <c r="AO99">
        <f t="shared" si="2"/>
        <v>0</v>
      </c>
      <c r="AP99">
        <f t="shared" si="2"/>
        <v>8.5378650000000056E-2</v>
      </c>
      <c r="AQ99">
        <f t="shared" si="2"/>
        <v>0.4662</v>
      </c>
      <c r="AR99">
        <f t="shared" si="2"/>
        <v>0.43026221999999953</v>
      </c>
      <c r="AS99">
        <f t="shared" si="2"/>
        <v>0.43026221999999953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89.772031330499885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376.07834500000001</v>
      </c>
      <c r="L3">
        <v>349.70536900000002</v>
      </c>
      <c r="M3">
        <v>44.79739</v>
      </c>
      <c r="N3">
        <v>76.247299999999996</v>
      </c>
      <c r="O3">
        <v>93.383200000000002</v>
      </c>
      <c r="P3">
        <v>73.527500000000003</v>
      </c>
      <c r="Q3">
        <v>10</v>
      </c>
      <c r="R3">
        <v>22.453638999999999</v>
      </c>
      <c r="S3">
        <v>14.206191</v>
      </c>
      <c r="T3">
        <v>0</v>
      </c>
      <c r="U3">
        <v>418.77</v>
      </c>
      <c r="V3">
        <v>0</v>
      </c>
      <c r="W3">
        <v>0</v>
      </c>
      <c r="X3">
        <v>73.777862999999996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42.826799999999999</v>
      </c>
      <c r="AH3">
        <v>0</v>
      </c>
      <c r="AI3">
        <v>0</v>
      </c>
      <c r="AJ3">
        <v>0</v>
      </c>
      <c r="AK3">
        <v>52.663499999999999</v>
      </c>
      <c r="AL3">
        <v>20.916</v>
      </c>
      <c r="AM3">
        <v>0</v>
      </c>
      <c r="AN3">
        <v>0.47825000000000001</v>
      </c>
      <c r="AO3">
        <v>0</v>
      </c>
      <c r="AP3">
        <v>7.3017000000000003</v>
      </c>
      <c r="AQ3">
        <v>0</v>
      </c>
      <c r="AR3">
        <v>40.295999999999999</v>
      </c>
      <c r="AS3">
        <v>24.48264</v>
      </c>
      <c r="AT3">
        <v>14.273300000000001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1767.0844870000003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376.07392900000002</v>
      </c>
      <c r="L4">
        <v>349.70536900000002</v>
      </c>
      <c r="M4">
        <v>44.79739</v>
      </c>
      <c r="N4">
        <v>76.247299999999996</v>
      </c>
      <c r="O4">
        <v>97.383200000000002</v>
      </c>
      <c r="P4">
        <v>73.527500000000003</v>
      </c>
      <c r="Q4">
        <v>10</v>
      </c>
      <c r="R4">
        <v>22.453638999999999</v>
      </c>
      <c r="S4">
        <v>14.206191</v>
      </c>
      <c r="T4">
        <v>0</v>
      </c>
      <c r="U4">
        <v>418.77</v>
      </c>
      <c r="V4">
        <v>0</v>
      </c>
      <c r="W4">
        <v>0</v>
      </c>
      <c r="X4">
        <v>75.450976999999995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42.826799999999999</v>
      </c>
      <c r="AH4">
        <v>0</v>
      </c>
      <c r="AI4">
        <v>0</v>
      </c>
      <c r="AJ4">
        <v>0</v>
      </c>
      <c r="AK4">
        <v>52.663499999999999</v>
      </c>
      <c r="AL4">
        <v>20.916</v>
      </c>
      <c r="AM4">
        <v>0</v>
      </c>
      <c r="AN4">
        <v>0.47825000000000001</v>
      </c>
      <c r="AO4">
        <v>0</v>
      </c>
      <c r="AP4">
        <v>7.3017000000000003</v>
      </c>
      <c r="AQ4">
        <v>0</v>
      </c>
      <c r="AR4">
        <v>40.295999999999999</v>
      </c>
      <c r="AS4">
        <v>24.48264</v>
      </c>
      <c r="AT4">
        <v>14.996767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1773.4766520000003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376.07834500000001</v>
      </c>
      <c r="L5">
        <v>349.70536900000002</v>
      </c>
      <c r="M5">
        <v>44.79739</v>
      </c>
      <c r="N5">
        <v>76.247299999999996</v>
      </c>
      <c r="O5">
        <v>89.383200000000002</v>
      </c>
      <c r="P5">
        <v>73.527500000000003</v>
      </c>
      <c r="Q5">
        <v>10</v>
      </c>
      <c r="R5">
        <v>22.453638999999999</v>
      </c>
      <c r="S5">
        <v>14.206191</v>
      </c>
      <c r="T5">
        <v>0</v>
      </c>
      <c r="U5">
        <v>418.77</v>
      </c>
      <c r="V5">
        <v>0</v>
      </c>
      <c r="W5">
        <v>0</v>
      </c>
      <c r="X5">
        <v>75.638503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42.826799999999999</v>
      </c>
      <c r="AH5">
        <v>0</v>
      </c>
      <c r="AI5">
        <v>0</v>
      </c>
      <c r="AJ5">
        <v>0</v>
      </c>
      <c r="AK5">
        <v>52.663499999999999</v>
      </c>
      <c r="AL5">
        <v>20.916</v>
      </c>
      <c r="AM5">
        <v>0</v>
      </c>
      <c r="AN5">
        <v>0.47825000000000001</v>
      </c>
      <c r="AO5">
        <v>0</v>
      </c>
      <c r="AP5">
        <v>7.3017000000000003</v>
      </c>
      <c r="AQ5">
        <v>0</v>
      </c>
      <c r="AR5">
        <v>40.295999999999999</v>
      </c>
      <c r="AS5">
        <v>24.48264</v>
      </c>
      <c r="AT5">
        <v>13.582364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1764.2541910000002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376.07392900000002</v>
      </c>
      <c r="L6">
        <v>349.70536900000002</v>
      </c>
      <c r="M6">
        <v>44.79739</v>
      </c>
      <c r="N6">
        <v>76.247299999999996</v>
      </c>
      <c r="O6">
        <v>89.383200000000002</v>
      </c>
      <c r="P6">
        <v>73.527500000000003</v>
      </c>
      <c r="Q6">
        <v>10</v>
      </c>
      <c r="R6">
        <v>22.453638999999999</v>
      </c>
      <c r="S6">
        <v>14.206191</v>
      </c>
      <c r="T6">
        <v>0</v>
      </c>
      <c r="U6">
        <v>418.77</v>
      </c>
      <c r="V6">
        <v>0</v>
      </c>
      <c r="W6">
        <v>0</v>
      </c>
      <c r="X6">
        <v>75.638503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42.826799999999999</v>
      </c>
      <c r="AH6">
        <v>0</v>
      </c>
      <c r="AI6">
        <v>0</v>
      </c>
      <c r="AJ6">
        <v>0</v>
      </c>
      <c r="AK6">
        <v>52.663499999999999</v>
      </c>
      <c r="AL6">
        <v>20.916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8.8320000000000007</v>
      </c>
      <c r="AS6">
        <v>15.469799999999999</v>
      </c>
      <c r="AT6">
        <v>14.391435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1720.098506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376.07834500000001</v>
      </c>
      <c r="L7">
        <v>349.70536900000002</v>
      </c>
      <c r="M7">
        <v>44.79739</v>
      </c>
      <c r="N7">
        <v>76.247299999999996</v>
      </c>
      <c r="O7">
        <v>88.383200000000002</v>
      </c>
      <c r="P7">
        <v>73.527500000000003</v>
      </c>
      <c r="Q7">
        <v>10</v>
      </c>
      <c r="R7">
        <v>22.453638999999999</v>
      </c>
      <c r="S7">
        <v>14.206191</v>
      </c>
      <c r="T7">
        <v>0</v>
      </c>
      <c r="U7">
        <v>418.77</v>
      </c>
      <c r="V7">
        <v>0</v>
      </c>
      <c r="W7">
        <v>0</v>
      </c>
      <c r="X7">
        <v>75.638503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42.826799999999999</v>
      </c>
      <c r="AH7">
        <v>0</v>
      </c>
      <c r="AI7">
        <v>0</v>
      </c>
      <c r="AJ7">
        <v>0</v>
      </c>
      <c r="AK7">
        <v>52.663499999999999</v>
      </c>
      <c r="AL7">
        <v>20.916</v>
      </c>
      <c r="AM7">
        <v>0</v>
      </c>
      <c r="AN7">
        <v>0.47825000000000001</v>
      </c>
      <c r="AO7">
        <v>0</v>
      </c>
      <c r="AP7">
        <v>2.8182</v>
      </c>
      <c r="AQ7">
        <v>0</v>
      </c>
      <c r="AR7">
        <v>8.8320000000000007</v>
      </c>
      <c r="AS7">
        <v>15.469799999999999</v>
      </c>
      <c r="AT7">
        <v>12.850336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1717.5618230000002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376.07392900000002</v>
      </c>
      <c r="L8">
        <v>349.70536900000002</v>
      </c>
      <c r="M8">
        <v>44.79739</v>
      </c>
      <c r="N8">
        <v>76.247299999999996</v>
      </c>
      <c r="O8">
        <v>87.383200000000002</v>
      </c>
      <c r="P8">
        <v>73.527500000000003</v>
      </c>
      <c r="Q8">
        <v>10</v>
      </c>
      <c r="R8">
        <v>22.453638999999999</v>
      </c>
      <c r="S8">
        <v>14.206191</v>
      </c>
      <c r="T8">
        <v>0</v>
      </c>
      <c r="U8">
        <v>418.77</v>
      </c>
      <c r="V8">
        <v>0</v>
      </c>
      <c r="W8">
        <v>0</v>
      </c>
      <c r="X8">
        <v>75.638503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42.826799999999999</v>
      </c>
      <c r="AH8">
        <v>0</v>
      </c>
      <c r="AI8">
        <v>0</v>
      </c>
      <c r="AJ8">
        <v>0</v>
      </c>
      <c r="AK8">
        <v>52.663499999999999</v>
      </c>
      <c r="AL8">
        <v>24.402000000000001</v>
      </c>
      <c r="AM8">
        <v>0</v>
      </c>
      <c r="AN8">
        <v>0.47825000000000001</v>
      </c>
      <c r="AO8">
        <v>0</v>
      </c>
      <c r="AP8">
        <v>2.8182</v>
      </c>
      <c r="AQ8">
        <v>0</v>
      </c>
      <c r="AR8">
        <v>8.8320000000000007</v>
      </c>
      <c r="AS8">
        <v>15.469799999999999</v>
      </c>
      <c r="AT8">
        <v>8.9464410000000001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1716.1395120000002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376.07834500000001</v>
      </c>
      <c r="L9">
        <v>349.70536900000002</v>
      </c>
      <c r="M9">
        <v>44.851412000000003</v>
      </c>
      <c r="N9">
        <v>76.247299999999996</v>
      </c>
      <c r="O9">
        <v>92.383200000000002</v>
      </c>
      <c r="P9">
        <v>73.527500000000003</v>
      </c>
      <c r="Q9">
        <v>10</v>
      </c>
      <c r="R9">
        <v>22.453638999999999</v>
      </c>
      <c r="S9">
        <v>14.206191</v>
      </c>
      <c r="T9">
        <v>0</v>
      </c>
      <c r="U9">
        <v>418.77</v>
      </c>
      <c r="V9">
        <v>0</v>
      </c>
      <c r="W9">
        <v>0</v>
      </c>
      <c r="X9">
        <v>75.638503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42.826799999999999</v>
      </c>
      <c r="AH9">
        <v>0</v>
      </c>
      <c r="AI9">
        <v>0</v>
      </c>
      <c r="AJ9">
        <v>0</v>
      </c>
      <c r="AK9">
        <v>52.663499999999999</v>
      </c>
      <c r="AL9">
        <v>20.916</v>
      </c>
      <c r="AM9">
        <v>0</v>
      </c>
      <c r="AN9">
        <v>0.47825000000000001</v>
      </c>
      <c r="AO9">
        <v>0</v>
      </c>
      <c r="AP9">
        <v>2.8182</v>
      </c>
      <c r="AQ9">
        <v>0</v>
      </c>
      <c r="AR9">
        <v>8.8320000000000007</v>
      </c>
      <c r="AS9">
        <v>15.469799999999999</v>
      </c>
      <c r="AT9">
        <v>14.144465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1722.9099740000001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376.07392900000002</v>
      </c>
      <c r="L10">
        <v>349.70536900000002</v>
      </c>
      <c r="M10">
        <v>44.851412000000003</v>
      </c>
      <c r="N10">
        <v>76.247299999999996</v>
      </c>
      <c r="O10">
        <v>89.383200000000002</v>
      </c>
      <c r="P10">
        <v>73.527500000000003</v>
      </c>
      <c r="Q10">
        <v>10</v>
      </c>
      <c r="R10">
        <v>22.453638999999999</v>
      </c>
      <c r="S10">
        <v>14.206191</v>
      </c>
      <c r="T10">
        <v>0</v>
      </c>
      <c r="U10">
        <v>418.77</v>
      </c>
      <c r="V10">
        <v>0</v>
      </c>
      <c r="W10">
        <v>0</v>
      </c>
      <c r="X10">
        <v>75.638503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42.826799999999999</v>
      </c>
      <c r="AH10">
        <v>0</v>
      </c>
      <c r="AI10">
        <v>0</v>
      </c>
      <c r="AJ10">
        <v>0</v>
      </c>
      <c r="AK10">
        <v>52.663499999999999</v>
      </c>
      <c r="AL10">
        <v>20.916</v>
      </c>
      <c r="AM10">
        <v>0</v>
      </c>
      <c r="AN10">
        <v>0.47825000000000001</v>
      </c>
      <c r="AO10">
        <v>0</v>
      </c>
      <c r="AP10">
        <v>2.8182</v>
      </c>
      <c r="AQ10">
        <v>0</v>
      </c>
      <c r="AR10">
        <v>8.8320000000000007</v>
      </c>
      <c r="AS10">
        <v>15.469799999999999</v>
      </c>
      <c r="AT10">
        <v>12.951029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1718.7121220000004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376.07834500000001</v>
      </c>
      <c r="L11">
        <v>349.70536900000002</v>
      </c>
      <c r="M11">
        <v>44.851412000000003</v>
      </c>
      <c r="N11">
        <v>76.247299999999996</v>
      </c>
      <c r="O11">
        <v>92.383200000000002</v>
      </c>
      <c r="P11">
        <v>73.527500000000003</v>
      </c>
      <c r="Q11">
        <v>10</v>
      </c>
      <c r="R11">
        <v>22.453638999999999</v>
      </c>
      <c r="S11">
        <v>14.206191</v>
      </c>
      <c r="T11">
        <v>0</v>
      </c>
      <c r="U11">
        <v>418.77</v>
      </c>
      <c r="V11">
        <v>0</v>
      </c>
      <c r="W11">
        <v>0</v>
      </c>
      <c r="X11">
        <v>75.638503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42.826799999999999</v>
      </c>
      <c r="AH11">
        <v>0</v>
      </c>
      <c r="AI11">
        <v>0</v>
      </c>
      <c r="AJ11">
        <v>0</v>
      </c>
      <c r="AK11">
        <v>52.663499999999999</v>
      </c>
      <c r="AL11">
        <v>20.916</v>
      </c>
      <c r="AM11">
        <v>0</v>
      </c>
      <c r="AN11">
        <v>0.47825000000000001</v>
      </c>
      <c r="AO11">
        <v>0</v>
      </c>
      <c r="AP11">
        <v>2.8182</v>
      </c>
      <c r="AQ11">
        <v>0</v>
      </c>
      <c r="AR11">
        <v>40.295999999999999</v>
      </c>
      <c r="AS11">
        <v>24.48264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1764.239116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376.07392900000002</v>
      </c>
      <c r="L12">
        <v>349.70536900000002</v>
      </c>
      <c r="M12">
        <v>44.851412000000003</v>
      </c>
      <c r="N12">
        <v>76.247299999999996</v>
      </c>
      <c r="O12">
        <v>93.383200000000002</v>
      </c>
      <c r="P12">
        <v>73.527500000000003</v>
      </c>
      <c r="Q12">
        <v>10</v>
      </c>
      <c r="R12">
        <v>22.453638999999999</v>
      </c>
      <c r="S12">
        <v>14.206191</v>
      </c>
      <c r="T12">
        <v>0</v>
      </c>
      <c r="U12">
        <v>418.77</v>
      </c>
      <c r="V12">
        <v>0</v>
      </c>
      <c r="W12">
        <v>0</v>
      </c>
      <c r="X12">
        <v>77.802601999999993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42.826799999999999</v>
      </c>
      <c r="AH12">
        <v>0</v>
      </c>
      <c r="AI12">
        <v>0</v>
      </c>
      <c r="AJ12">
        <v>0</v>
      </c>
      <c r="AK12">
        <v>52.663499999999999</v>
      </c>
      <c r="AL12">
        <v>20.916</v>
      </c>
      <c r="AM12">
        <v>0</v>
      </c>
      <c r="AN12">
        <v>0.47825000000000001</v>
      </c>
      <c r="AO12">
        <v>0</v>
      </c>
      <c r="AP12">
        <v>2.8182</v>
      </c>
      <c r="AQ12">
        <v>0</v>
      </c>
      <c r="AR12">
        <v>40.295999999999999</v>
      </c>
      <c r="AS12">
        <v>24.48264</v>
      </c>
      <c r="AT12">
        <v>12.579825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1764.9818570000002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376.07834500000001</v>
      </c>
      <c r="L13">
        <v>349.70536900000002</v>
      </c>
      <c r="M13">
        <v>37.202975000000002</v>
      </c>
      <c r="N13">
        <v>50.005000000000003</v>
      </c>
      <c r="O13">
        <v>77.383200000000002</v>
      </c>
      <c r="P13">
        <v>73.527500000000003</v>
      </c>
      <c r="Q13">
        <v>9.8699999999999992</v>
      </c>
      <c r="R13">
        <v>22.520357000000001</v>
      </c>
      <c r="S13">
        <v>14.226499</v>
      </c>
      <c r="T13">
        <v>0</v>
      </c>
      <c r="U13">
        <v>418.77</v>
      </c>
      <c r="V13">
        <v>0</v>
      </c>
      <c r="W13">
        <v>0</v>
      </c>
      <c r="X13">
        <v>72.790576999999999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42.826799999999999</v>
      </c>
      <c r="AH13">
        <v>0</v>
      </c>
      <c r="AI13">
        <v>0</v>
      </c>
      <c r="AJ13">
        <v>0</v>
      </c>
      <c r="AK13">
        <v>52.663499999999999</v>
      </c>
      <c r="AL13">
        <v>20.916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40.295999999999999</v>
      </c>
      <c r="AS13">
        <v>24.48264</v>
      </c>
      <c r="AT13">
        <v>14.996767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1716.940979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376.07392900000002</v>
      </c>
      <c r="L14">
        <v>349.70536900000002</v>
      </c>
      <c r="M14">
        <v>37.202975000000002</v>
      </c>
      <c r="N14">
        <v>50.005000000000003</v>
      </c>
      <c r="O14">
        <v>76.383200000000002</v>
      </c>
      <c r="P14">
        <v>73.527500000000003</v>
      </c>
      <c r="Q14">
        <v>9.8699999999999992</v>
      </c>
      <c r="R14">
        <v>22.520357000000001</v>
      </c>
      <c r="S14">
        <v>14.226499</v>
      </c>
      <c r="T14">
        <v>0</v>
      </c>
      <c r="U14">
        <v>418.77</v>
      </c>
      <c r="V14">
        <v>0</v>
      </c>
      <c r="W14">
        <v>0</v>
      </c>
      <c r="X14">
        <v>72.790576999999999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42.826799999999999</v>
      </c>
      <c r="AH14">
        <v>0</v>
      </c>
      <c r="AI14">
        <v>0</v>
      </c>
      <c r="AJ14">
        <v>0</v>
      </c>
      <c r="AK14">
        <v>52.663499999999999</v>
      </c>
      <c r="AL14">
        <v>20.916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8.8320000000000007</v>
      </c>
      <c r="AS14">
        <v>15.469799999999999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1675.4597230000004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376.190112</v>
      </c>
      <c r="L15">
        <v>349.70536900000002</v>
      </c>
      <c r="M15">
        <v>37.202975000000002</v>
      </c>
      <c r="N15">
        <v>57.931978000000001</v>
      </c>
      <c r="O15">
        <v>67.787844000000007</v>
      </c>
      <c r="P15">
        <v>73.527500000000003</v>
      </c>
      <c r="Q15">
        <v>9.8699999999999992</v>
      </c>
      <c r="R15">
        <v>22.751215999999999</v>
      </c>
      <c r="S15">
        <v>14.335758999999999</v>
      </c>
      <c r="T15">
        <v>0</v>
      </c>
      <c r="U15">
        <v>418.77</v>
      </c>
      <c r="V15">
        <v>0</v>
      </c>
      <c r="W15">
        <v>0</v>
      </c>
      <c r="X15">
        <v>72.790576999999999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42.826799999999999</v>
      </c>
      <c r="AH15">
        <v>0</v>
      </c>
      <c r="AI15">
        <v>0</v>
      </c>
      <c r="AJ15">
        <v>0</v>
      </c>
      <c r="AK15">
        <v>52.663499999999999</v>
      </c>
      <c r="AL15">
        <v>24.402000000000001</v>
      </c>
      <c r="AM15">
        <v>0</v>
      </c>
      <c r="AN15">
        <v>0.47825000000000001</v>
      </c>
      <c r="AO15">
        <v>0</v>
      </c>
      <c r="AP15">
        <v>7.3017000000000003</v>
      </c>
      <c r="AQ15">
        <v>0</v>
      </c>
      <c r="AR15">
        <v>19.872</v>
      </c>
      <c r="AS15">
        <v>15.469799999999999</v>
      </c>
      <c r="AT15">
        <v>13.139894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1687.916774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376.18602199999998</v>
      </c>
      <c r="L16">
        <v>349.70536900000002</v>
      </c>
      <c r="M16">
        <v>37.202975000000002</v>
      </c>
      <c r="N16">
        <v>57.931978000000001</v>
      </c>
      <c r="O16">
        <v>68.383200000000002</v>
      </c>
      <c r="P16">
        <v>73.527500000000003</v>
      </c>
      <c r="Q16">
        <v>9.8699999999999992</v>
      </c>
      <c r="R16">
        <v>22.751215999999999</v>
      </c>
      <c r="S16">
        <v>14.335758999999999</v>
      </c>
      <c r="T16">
        <v>0</v>
      </c>
      <c r="U16">
        <v>418.77</v>
      </c>
      <c r="V16">
        <v>0</v>
      </c>
      <c r="W16">
        <v>0</v>
      </c>
      <c r="X16">
        <v>78.217432000000002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42.826799999999999</v>
      </c>
      <c r="AH16">
        <v>0</v>
      </c>
      <c r="AI16">
        <v>0</v>
      </c>
      <c r="AJ16">
        <v>0</v>
      </c>
      <c r="AK16">
        <v>52.663499999999999</v>
      </c>
      <c r="AL16">
        <v>20.916</v>
      </c>
      <c r="AM16">
        <v>0</v>
      </c>
      <c r="AN16">
        <v>0.47825000000000001</v>
      </c>
      <c r="AO16">
        <v>0</v>
      </c>
      <c r="AP16">
        <v>7.3017000000000003</v>
      </c>
      <c r="AQ16">
        <v>0</v>
      </c>
      <c r="AR16">
        <v>19.872</v>
      </c>
      <c r="AS16">
        <v>15.469799999999999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1692.3057680000002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376.190112</v>
      </c>
      <c r="L17">
        <v>349.70536900000002</v>
      </c>
      <c r="M17">
        <v>37.202975000000002</v>
      </c>
      <c r="N17">
        <v>57.931978000000001</v>
      </c>
      <c r="O17">
        <v>76.383200000000002</v>
      </c>
      <c r="P17">
        <v>73.527500000000003</v>
      </c>
      <c r="Q17">
        <v>9.8699999999999992</v>
      </c>
      <c r="R17">
        <v>22.751215999999999</v>
      </c>
      <c r="S17">
        <v>14.335758999999999</v>
      </c>
      <c r="T17">
        <v>0</v>
      </c>
      <c r="U17">
        <v>418.77</v>
      </c>
      <c r="V17">
        <v>0</v>
      </c>
      <c r="W17">
        <v>0</v>
      </c>
      <c r="X17">
        <v>73.818466999999998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42.826799999999999</v>
      </c>
      <c r="AH17">
        <v>0</v>
      </c>
      <c r="AI17">
        <v>0</v>
      </c>
      <c r="AJ17">
        <v>0</v>
      </c>
      <c r="AK17">
        <v>52.663499999999999</v>
      </c>
      <c r="AL17">
        <v>20.916</v>
      </c>
      <c r="AM17">
        <v>0</v>
      </c>
      <c r="AN17">
        <v>0.47825000000000001</v>
      </c>
      <c r="AO17">
        <v>0</v>
      </c>
      <c r="AP17">
        <v>2.8182</v>
      </c>
      <c r="AQ17">
        <v>0</v>
      </c>
      <c r="AR17">
        <v>19.872</v>
      </c>
      <c r="AS17">
        <v>15.469799999999999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1691.4273930000006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376.18602199999998</v>
      </c>
      <c r="L18">
        <v>349.70536900000002</v>
      </c>
      <c r="M18">
        <v>37.202975000000002</v>
      </c>
      <c r="N18">
        <v>57.931978000000001</v>
      </c>
      <c r="O18">
        <v>76.383200000000002</v>
      </c>
      <c r="P18">
        <v>73.527500000000003</v>
      </c>
      <c r="Q18">
        <v>9.8699999999999992</v>
      </c>
      <c r="R18">
        <v>22.751215999999999</v>
      </c>
      <c r="S18">
        <v>14.335758999999999</v>
      </c>
      <c r="T18">
        <v>0</v>
      </c>
      <c r="U18">
        <v>418.77</v>
      </c>
      <c r="V18">
        <v>0</v>
      </c>
      <c r="W18">
        <v>0</v>
      </c>
      <c r="X18">
        <v>73.818466999999998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42.826799999999999</v>
      </c>
      <c r="AH18">
        <v>0</v>
      </c>
      <c r="AI18">
        <v>0</v>
      </c>
      <c r="AJ18">
        <v>0</v>
      </c>
      <c r="AK18">
        <v>52.663499999999999</v>
      </c>
      <c r="AL18">
        <v>20.916</v>
      </c>
      <c r="AM18">
        <v>0</v>
      </c>
      <c r="AN18">
        <v>0.47825000000000001</v>
      </c>
      <c r="AO18">
        <v>0</v>
      </c>
      <c r="AP18">
        <v>2.8182</v>
      </c>
      <c r="AQ18">
        <v>0</v>
      </c>
      <c r="AR18">
        <v>19.872</v>
      </c>
      <c r="AS18">
        <v>15.469799999999999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1691.4233030000003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376.190112</v>
      </c>
      <c r="L19">
        <v>349.70536900000002</v>
      </c>
      <c r="M19">
        <v>37.202975000000002</v>
      </c>
      <c r="N19">
        <v>57.931978000000001</v>
      </c>
      <c r="O19">
        <v>93.383200000000002</v>
      </c>
      <c r="P19">
        <v>73.527500000000003</v>
      </c>
      <c r="Q19">
        <v>9.8699999999999992</v>
      </c>
      <c r="R19">
        <v>22.751215999999999</v>
      </c>
      <c r="S19">
        <v>14.335758999999999</v>
      </c>
      <c r="T19">
        <v>0</v>
      </c>
      <c r="U19">
        <v>418.77</v>
      </c>
      <c r="V19">
        <v>0</v>
      </c>
      <c r="W19">
        <v>0</v>
      </c>
      <c r="X19">
        <v>58.404580000000003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42.826799999999999</v>
      </c>
      <c r="AH19">
        <v>0</v>
      </c>
      <c r="AI19">
        <v>0</v>
      </c>
      <c r="AJ19">
        <v>0</v>
      </c>
      <c r="AK19">
        <v>52.663499999999999</v>
      </c>
      <c r="AL19">
        <v>20.916</v>
      </c>
      <c r="AM19">
        <v>0</v>
      </c>
      <c r="AN19">
        <v>0.47825000000000001</v>
      </c>
      <c r="AO19">
        <v>0</v>
      </c>
      <c r="AP19">
        <v>2.8182</v>
      </c>
      <c r="AQ19">
        <v>0</v>
      </c>
      <c r="AR19">
        <v>19.872</v>
      </c>
      <c r="AS19">
        <v>15.469799999999999</v>
      </c>
      <c r="AT19">
        <v>14.451893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1692.4686319999998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376.18602199999998</v>
      </c>
      <c r="L20">
        <v>349.70536900000002</v>
      </c>
      <c r="M20">
        <v>37.202975000000002</v>
      </c>
      <c r="N20">
        <v>57.931978000000001</v>
      </c>
      <c r="O20">
        <v>92.383200000000002</v>
      </c>
      <c r="P20">
        <v>73.527500000000003</v>
      </c>
      <c r="Q20">
        <v>9.8699999999999992</v>
      </c>
      <c r="R20">
        <v>22.751215999999999</v>
      </c>
      <c r="S20">
        <v>14.335758999999999</v>
      </c>
      <c r="T20">
        <v>0</v>
      </c>
      <c r="U20">
        <v>418.77</v>
      </c>
      <c r="V20">
        <v>0</v>
      </c>
      <c r="W20">
        <v>0</v>
      </c>
      <c r="X20">
        <v>58.404580000000003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42.826799999999999</v>
      </c>
      <c r="AH20">
        <v>0</v>
      </c>
      <c r="AI20">
        <v>0</v>
      </c>
      <c r="AJ20">
        <v>0</v>
      </c>
      <c r="AK20">
        <v>52.663499999999999</v>
      </c>
      <c r="AL20">
        <v>20.916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19.872</v>
      </c>
      <c r="AS20">
        <v>15.469799999999999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1691.7532160000001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376.190112</v>
      </c>
      <c r="L21">
        <v>349.70536900000002</v>
      </c>
      <c r="M21">
        <v>37.202975000000002</v>
      </c>
      <c r="N21">
        <v>50.005000000000003</v>
      </c>
      <c r="O21">
        <v>77.383200000000002</v>
      </c>
      <c r="P21">
        <v>73.527500000000003</v>
      </c>
      <c r="Q21">
        <v>9.8699999999999992</v>
      </c>
      <c r="R21">
        <v>22.520357000000001</v>
      </c>
      <c r="S21">
        <v>14.226499</v>
      </c>
      <c r="T21">
        <v>0</v>
      </c>
      <c r="U21">
        <v>418.77</v>
      </c>
      <c r="V21">
        <v>0</v>
      </c>
      <c r="W21">
        <v>0</v>
      </c>
      <c r="X21">
        <v>52.355196999999997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42.826799999999999</v>
      </c>
      <c r="AH21">
        <v>0</v>
      </c>
      <c r="AI21">
        <v>0</v>
      </c>
      <c r="AJ21">
        <v>0</v>
      </c>
      <c r="AK21">
        <v>52.663499999999999</v>
      </c>
      <c r="AL21">
        <v>11.62</v>
      </c>
      <c r="AM21">
        <v>0</v>
      </c>
      <c r="AN21">
        <v>0.47825000000000001</v>
      </c>
      <c r="AO21">
        <v>0</v>
      </c>
      <c r="AP21">
        <v>7.0454999999999997</v>
      </c>
      <c r="AQ21">
        <v>0</v>
      </c>
      <c r="AR21">
        <v>19.872</v>
      </c>
      <c r="AS21">
        <v>15.469799999999999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1657.6283260000005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376.18602199999998</v>
      </c>
      <c r="L22">
        <v>349.70536900000002</v>
      </c>
      <c r="M22">
        <v>37.202975000000002</v>
      </c>
      <c r="N22">
        <v>50.005000000000003</v>
      </c>
      <c r="O22">
        <v>76.383200000000002</v>
      </c>
      <c r="P22">
        <v>73.527500000000003</v>
      </c>
      <c r="Q22">
        <v>9.8699999999999992</v>
      </c>
      <c r="R22">
        <v>22.520357000000001</v>
      </c>
      <c r="S22">
        <v>14.226499</v>
      </c>
      <c r="T22">
        <v>0</v>
      </c>
      <c r="U22">
        <v>418.77</v>
      </c>
      <c r="V22">
        <v>0</v>
      </c>
      <c r="W22">
        <v>0</v>
      </c>
      <c r="X22">
        <v>50.422851999999999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42.826799999999999</v>
      </c>
      <c r="AH22">
        <v>0</v>
      </c>
      <c r="AI22">
        <v>0</v>
      </c>
      <c r="AJ22">
        <v>0</v>
      </c>
      <c r="AK22">
        <v>52.663499999999999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19.872</v>
      </c>
      <c r="AS22">
        <v>15.469799999999999</v>
      </c>
      <c r="AT22">
        <v>10.814655999999999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1650.5097799999999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376.190112</v>
      </c>
      <c r="L23">
        <v>349.70536900000002</v>
      </c>
      <c r="M23">
        <v>25</v>
      </c>
      <c r="N23">
        <v>55.005000000000003</v>
      </c>
      <c r="O23">
        <v>76.383200000000002</v>
      </c>
      <c r="P23">
        <v>73.527500000000003</v>
      </c>
      <c r="Q23">
        <v>9.8699999999999992</v>
      </c>
      <c r="R23">
        <v>22.503350000000001</v>
      </c>
      <c r="S23">
        <v>14.219322</v>
      </c>
      <c r="T23">
        <v>0</v>
      </c>
      <c r="U23">
        <v>418.77</v>
      </c>
      <c r="V23">
        <v>0</v>
      </c>
      <c r="W23">
        <v>0</v>
      </c>
      <c r="X23">
        <v>67.470100000000002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42.826799999999999</v>
      </c>
      <c r="AH23">
        <v>0</v>
      </c>
      <c r="AI23">
        <v>0</v>
      </c>
      <c r="AJ23">
        <v>0</v>
      </c>
      <c r="AK23">
        <v>52.663499999999999</v>
      </c>
      <c r="AL23">
        <v>11.62</v>
      </c>
      <c r="AM23">
        <v>0</v>
      </c>
      <c r="AN23">
        <v>0.47825000000000001</v>
      </c>
      <c r="AO23">
        <v>0</v>
      </c>
      <c r="AP23">
        <v>7.0454999999999997</v>
      </c>
      <c r="AQ23">
        <v>0</v>
      </c>
      <c r="AR23">
        <v>19.872</v>
      </c>
      <c r="AS23">
        <v>15.469799999999999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1664.5160700000001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376.18602199999998</v>
      </c>
      <c r="L24">
        <v>349.70536900000002</v>
      </c>
      <c r="M24">
        <v>25</v>
      </c>
      <c r="N24">
        <v>55.005000000000003</v>
      </c>
      <c r="O24">
        <v>76.383200000000002</v>
      </c>
      <c r="P24">
        <v>73.527500000000003</v>
      </c>
      <c r="Q24">
        <v>9.8699999999999992</v>
      </c>
      <c r="R24">
        <v>22.503350000000001</v>
      </c>
      <c r="S24">
        <v>14.219322</v>
      </c>
      <c r="T24">
        <v>0</v>
      </c>
      <c r="U24">
        <v>418.77</v>
      </c>
      <c r="V24">
        <v>0</v>
      </c>
      <c r="W24">
        <v>0</v>
      </c>
      <c r="X24">
        <v>67.470100000000002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42.826799999999999</v>
      </c>
      <c r="AH24">
        <v>23.390899999999998</v>
      </c>
      <c r="AI24">
        <v>0</v>
      </c>
      <c r="AJ24">
        <v>0</v>
      </c>
      <c r="AK24">
        <v>52.663499999999999</v>
      </c>
      <c r="AL24">
        <v>11.62</v>
      </c>
      <c r="AM24">
        <v>0</v>
      </c>
      <c r="AN24">
        <v>0.47825000000000001</v>
      </c>
      <c r="AO24">
        <v>0</v>
      </c>
      <c r="AP24">
        <v>7.0454999999999997</v>
      </c>
      <c r="AQ24">
        <v>0</v>
      </c>
      <c r="AR24">
        <v>19.872</v>
      </c>
      <c r="AS24">
        <v>15.469799999999999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1687.9028800000001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376.190112</v>
      </c>
      <c r="L25">
        <v>349.70536900000002</v>
      </c>
      <c r="M25">
        <v>25</v>
      </c>
      <c r="N25">
        <v>55.005000000000003</v>
      </c>
      <c r="O25">
        <v>101.3832</v>
      </c>
      <c r="P25">
        <v>73.527500000000003</v>
      </c>
      <c r="Q25">
        <v>9.8699999999999992</v>
      </c>
      <c r="R25">
        <v>22.033034000000001</v>
      </c>
      <c r="S25">
        <v>14.037692</v>
      </c>
      <c r="T25">
        <v>0</v>
      </c>
      <c r="U25">
        <v>418.77</v>
      </c>
      <c r="V25">
        <v>0</v>
      </c>
      <c r="W25">
        <v>0</v>
      </c>
      <c r="X25">
        <v>67.470100000000002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42.826799999999999</v>
      </c>
      <c r="AH25">
        <v>46.781799999999997</v>
      </c>
      <c r="AI25">
        <v>0</v>
      </c>
      <c r="AJ25">
        <v>0</v>
      </c>
      <c r="AK25">
        <v>52.663499999999999</v>
      </c>
      <c r="AL25">
        <v>11.62</v>
      </c>
      <c r="AM25">
        <v>0</v>
      </c>
      <c r="AN25">
        <v>0.47825000000000001</v>
      </c>
      <c r="AO25">
        <v>0</v>
      </c>
      <c r="AP25">
        <v>7.0454999999999997</v>
      </c>
      <c r="AQ25">
        <v>0</v>
      </c>
      <c r="AR25">
        <v>19.872</v>
      </c>
      <c r="AS25">
        <v>15.469799999999999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1735.6459240000004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376.18602199999998</v>
      </c>
      <c r="L26">
        <v>341</v>
      </c>
      <c r="M26">
        <v>25</v>
      </c>
      <c r="N26">
        <v>66.004999999999995</v>
      </c>
      <c r="O26">
        <v>123.66562500000001</v>
      </c>
      <c r="P26">
        <v>73.527500000000003</v>
      </c>
      <c r="Q26">
        <v>9.8699999999999992</v>
      </c>
      <c r="R26">
        <v>22.033034000000001</v>
      </c>
      <c r="S26">
        <v>14.037692</v>
      </c>
      <c r="T26">
        <v>0</v>
      </c>
      <c r="U26">
        <v>418.77</v>
      </c>
      <c r="V26">
        <v>0</v>
      </c>
      <c r="W26">
        <v>0</v>
      </c>
      <c r="X26">
        <v>62.470100000000002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42.826799999999999</v>
      </c>
      <c r="AH26">
        <v>70.172700000000006</v>
      </c>
      <c r="AI26">
        <v>0</v>
      </c>
      <c r="AJ26">
        <v>0</v>
      </c>
      <c r="AK26">
        <v>52.663499999999999</v>
      </c>
      <c r="AL26">
        <v>11.62</v>
      </c>
      <c r="AM26">
        <v>0</v>
      </c>
      <c r="AN26">
        <v>0.47825000000000001</v>
      </c>
      <c r="AO26">
        <v>0</v>
      </c>
      <c r="AP26">
        <v>2.5619999999999998</v>
      </c>
      <c r="AQ26">
        <v>12.6</v>
      </c>
      <c r="AR26">
        <v>19.872</v>
      </c>
      <c r="AS26">
        <v>15.469799999999999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1786.7262900000003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467</v>
      </c>
      <c r="L27">
        <v>339</v>
      </c>
      <c r="M27">
        <v>78.7744</v>
      </c>
      <c r="N27">
        <v>96.887699999999995</v>
      </c>
      <c r="O27">
        <v>123.66562500000001</v>
      </c>
      <c r="P27">
        <v>87.072000000000003</v>
      </c>
      <c r="Q27">
        <v>14.45181</v>
      </c>
      <c r="R27">
        <v>29.357700000000001</v>
      </c>
      <c r="S27">
        <v>18.420500000000001</v>
      </c>
      <c r="T27">
        <v>0</v>
      </c>
      <c r="U27">
        <v>418.77</v>
      </c>
      <c r="V27">
        <v>0</v>
      </c>
      <c r="W27">
        <v>0</v>
      </c>
      <c r="X27">
        <v>112.26090000000001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4.4904999999999999</v>
      </c>
      <c r="AF27">
        <v>6.4089999999999998</v>
      </c>
      <c r="AG27">
        <v>42.826799999999999</v>
      </c>
      <c r="AH27">
        <v>93.563599999999994</v>
      </c>
      <c r="AI27">
        <v>0</v>
      </c>
      <c r="AJ27">
        <v>0</v>
      </c>
      <c r="AK27">
        <v>52.663499999999999</v>
      </c>
      <c r="AL27">
        <v>11.62</v>
      </c>
      <c r="AM27">
        <v>0</v>
      </c>
      <c r="AN27">
        <v>0.47825000000000001</v>
      </c>
      <c r="AO27">
        <v>0</v>
      </c>
      <c r="AP27">
        <v>2.5619999999999998</v>
      </c>
      <c r="AQ27">
        <v>15.561</v>
      </c>
      <c r="AR27">
        <v>40.295999999999999</v>
      </c>
      <c r="AS27">
        <v>24.48264</v>
      </c>
      <c r="AT27">
        <v>14.996767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2105.288532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613.361358</v>
      </c>
      <c r="L28">
        <v>343</v>
      </c>
      <c r="M28">
        <v>92</v>
      </c>
      <c r="N28">
        <v>118.125</v>
      </c>
      <c r="O28">
        <v>123.66562500000001</v>
      </c>
      <c r="P28">
        <v>100.5</v>
      </c>
      <c r="Q28">
        <v>17.991810000000001</v>
      </c>
      <c r="R28">
        <v>35.1248</v>
      </c>
      <c r="S28">
        <v>22.1236</v>
      </c>
      <c r="T28">
        <v>0</v>
      </c>
      <c r="U28">
        <v>418.77</v>
      </c>
      <c r="V28">
        <v>0</v>
      </c>
      <c r="W28">
        <v>0</v>
      </c>
      <c r="X28">
        <v>144.36746199999999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4.4904999999999999</v>
      </c>
      <c r="AF28">
        <v>6.4089999999999998</v>
      </c>
      <c r="AG28">
        <v>42.826799999999999</v>
      </c>
      <c r="AH28">
        <v>93.563599999999994</v>
      </c>
      <c r="AI28">
        <v>0</v>
      </c>
      <c r="AJ28">
        <v>0</v>
      </c>
      <c r="AK28">
        <v>52.663499999999999</v>
      </c>
      <c r="AL28">
        <v>11.62</v>
      </c>
      <c r="AM28">
        <v>0</v>
      </c>
      <c r="AN28">
        <v>0.47825000000000001</v>
      </c>
      <c r="AO28">
        <v>0</v>
      </c>
      <c r="AP28">
        <v>1.7934000000000001</v>
      </c>
      <c r="AQ28">
        <v>31.122</v>
      </c>
      <c r="AR28">
        <v>40.295999999999999</v>
      </c>
      <c r="AS28">
        <v>24.48264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2372.564852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677.03319999999997</v>
      </c>
      <c r="L29">
        <v>381</v>
      </c>
      <c r="M29">
        <v>92</v>
      </c>
      <c r="N29">
        <v>118.125</v>
      </c>
      <c r="O29">
        <v>123.66562500000001</v>
      </c>
      <c r="P29">
        <v>100.5</v>
      </c>
      <c r="Q29">
        <v>17.991810000000001</v>
      </c>
      <c r="R29">
        <v>35.1248</v>
      </c>
      <c r="S29">
        <v>22.1236</v>
      </c>
      <c r="T29">
        <v>0</v>
      </c>
      <c r="U29">
        <v>418.77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0</v>
      </c>
      <c r="AB29">
        <v>13.17004</v>
      </c>
      <c r="AC29">
        <v>9.6778399999999998</v>
      </c>
      <c r="AD29">
        <v>18.229800000000001</v>
      </c>
      <c r="AE29">
        <v>14.113</v>
      </c>
      <c r="AF29">
        <v>8.8740000000000006</v>
      </c>
      <c r="AG29">
        <v>42.826799999999999</v>
      </c>
      <c r="AH29">
        <v>93.563599999999994</v>
      </c>
      <c r="AI29">
        <v>0</v>
      </c>
      <c r="AJ29">
        <v>0</v>
      </c>
      <c r="AK29">
        <v>52.663499999999999</v>
      </c>
      <c r="AL29">
        <v>11.62</v>
      </c>
      <c r="AM29">
        <v>0</v>
      </c>
      <c r="AN29">
        <v>0.47825000000000001</v>
      </c>
      <c r="AO29">
        <v>0</v>
      </c>
      <c r="AP29">
        <v>1.7934000000000001</v>
      </c>
      <c r="AQ29">
        <v>46.683</v>
      </c>
      <c r="AR29">
        <v>40.295999999999999</v>
      </c>
      <c r="AS29">
        <v>24.48264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2527.0635719999996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677.03319999999997</v>
      </c>
      <c r="L30">
        <v>421</v>
      </c>
      <c r="M30">
        <v>92</v>
      </c>
      <c r="N30">
        <v>118.125</v>
      </c>
      <c r="O30">
        <v>123.66562500000001</v>
      </c>
      <c r="P30">
        <v>100.5</v>
      </c>
      <c r="Q30">
        <v>17.991810000000001</v>
      </c>
      <c r="R30">
        <v>35.1248</v>
      </c>
      <c r="S30">
        <v>22.1236</v>
      </c>
      <c r="T30">
        <v>0</v>
      </c>
      <c r="U30">
        <v>418.77</v>
      </c>
      <c r="V30">
        <v>0</v>
      </c>
      <c r="W30">
        <v>0</v>
      </c>
      <c r="X30">
        <v>147.26089999999999</v>
      </c>
      <c r="Y30">
        <v>0</v>
      </c>
      <c r="Z30">
        <v>0</v>
      </c>
      <c r="AA30">
        <v>0</v>
      </c>
      <c r="AB30">
        <v>26.34008</v>
      </c>
      <c r="AC30">
        <v>19.374780999999999</v>
      </c>
      <c r="AD30">
        <v>27.3447</v>
      </c>
      <c r="AE30">
        <v>19.245000000000001</v>
      </c>
      <c r="AF30">
        <v>17.748000000000001</v>
      </c>
      <c r="AG30">
        <v>42.826799999999999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0.47825000000000001</v>
      </c>
      <c r="AO30">
        <v>0</v>
      </c>
      <c r="AP30">
        <v>1.7934000000000001</v>
      </c>
      <c r="AQ30">
        <v>62.244</v>
      </c>
      <c r="AR30">
        <v>8.8320000000000007</v>
      </c>
      <c r="AS30">
        <v>15.87336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2602.7051729999998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447</v>
      </c>
      <c r="M31">
        <v>92</v>
      </c>
      <c r="N31">
        <v>118.125</v>
      </c>
      <c r="O31">
        <v>123.66562500000001</v>
      </c>
      <c r="P31">
        <v>100.5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147.26089999999999</v>
      </c>
      <c r="Y31">
        <v>0</v>
      </c>
      <c r="Z31">
        <v>13.1076</v>
      </c>
      <c r="AA31">
        <v>0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42.826799999999999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0.47825000000000001</v>
      </c>
      <c r="AO31">
        <v>0</v>
      </c>
      <c r="AP31">
        <v>1.7934000000000001</v>
      </c>
      <c r="AQ31">
        <v>62.244</v>
      </c>
      <c r="AR31">
        <v>8.8320000000000007</v>
      </c>
      <c r="AS31">
        <v>17.4876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2768.6557170000001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555.02796499999999</v>
      </c>
      <c r="M32">
        <v>92</v>
      </c>
      <c r="N32">
        <v>118.125</v>
      </c>
      <c r="O32">
        <v>123.66562500000001</v>
      </c>
      <c r="P32">
        <v>100.5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147.26089999999999</v>
      </c>
      <c r="Y32">
        <v>0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42.826799999999999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0.47825000000000001</v>
      </c>
      <c r="AO32">
        <v>0</v>
      </c>
      <c r="AP32">
        <v>1.7934000000000001</v>
      </c>
      <c r="AQ32">
        <v>62.244</v>
      </c>
      <c r="AR32">
        <v>8.8320000000000007</v>
      </c>
      <c r="AS32">
        <v>17.4876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2876.6836820000003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609</v>
      </c>
      <c r="M33">
        <v>92</v>
      </c>
      <c r="N33">
        <v>118.125</v>
      </c>
      <c r="O33">
        <v>123.66562500000001</v>
      </c>
      <c r="P33">
        <v>100.5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147.26089999999999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42.826799999999999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0.47825000000000001</v>
      </c>
      <c r="AO33">
        <v>0</v>
      </c>
      <c r="AP33">
        <v>1.7934000000000001</v>
      </c>
      <c r="AQ33">
        <v>62.244</v>
      </c>
      <c r="AR33">
        <v>8.8320000000000007</v>
      </c>
      <c r="AS33">
        <v>15.87336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2929.0414770000002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610</v>
      </c>
      <c r="M34">
        <v>92</v>
      </c>
      <c r="N34">
        <v>118.125</v>
      </c>
      <c r="O34">
        <v>123.66562500000001</v>
      </c>
      <c r="P34">
        <v>100.5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147.26089999999999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42.826799999999999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40.295999999999999</v>
      </c>
      <c r="AS34">
        <v>24.48264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2970.1147570000003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621</v>
      </c>
      <c r="M35">
        <v>92</v>
      </c>
      <c r="N35">
        <v>118.125</v>
      </c>
      <c r="O35">
        <v>123.66562500000001</v>
      </c>
      <c r="P35">
        <v>100.5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147.26089999999999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42.826799999999999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0.47825000000000001</v>
      </c>
      <c r="AO35">
        <v>0</v>
      </c>
      <c r="AP35">
        <v>1.7934000000000001</v>
      </c>
      <c r="AQ35">
        <v>62.244</v>
      </c>
      <c r="AR35">
        <v>40.295999999999999</v>
      </c>
      <c r="AS35">
        <v>24.48264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2981.1147570000003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615</v>
      </c>
      <c r="M36">
        <v>92</v>
      </c>
      <c r="N36">
        <v>118.125</v>
      </c>
      <c r="O36">
        <v>123.66562500000001</v>
      </c>
      <c r="P36">
        <v>100.5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147.26089999999999</v>
      </c>
      <c r="Y36">
        <v>0</v>
      </c>
      <c r="Z36">
        <v>13.1076</v>
      </c>
      <c r="AA36">
        <v>0</v>
      </c>
      <c r="AB36">
        <v>39.510120000000001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42.826799999999999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0.47825000000000001</v>
      </c>
      <c r="AO36">
        <v>0</v>
      </c>
      <c r="AP36">
        <v>1.7934000000000001</v>
      </c>
      <c r="AQ36">
        <v>62.244</v>
      </c>
      <c r="AR36">
        <v>40.295999999999999</v>
      </c>
      <c r="AS36">
        <v>24.48264</v>
      </c>
      <c r="AT36">
        <v>13.511953999999999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2973.6299440000003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562</v>
      </c>
      <c r="M37">
        <v>92</v>
      </c>
      <c r="N37">
        <v>118.125</v>
      </c>
      <c r="O37">
        <v>123.66562500000001</v>
      </c>
      <c r="P37">
        <v>99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147.26089999999999</v>
      </c>
      <c r="Y37">
        <v>0</v>
      </c>
      <c r="Z37">
        <v>13.1076</v>
      </c>
      <c r="AA37">
        <v>0</v>
      </c>
      <c r="AB37">
        <v>26.260100000000001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42.826799999999999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8.8320000000000007</v>
      </c>
      <c r="AS37">
        <v>15.87336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2747.8020009999996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583</v>
      </c>
      <c r="M38">
        <v>92</v>
      </c>
      <c r="N38">
        <v>118.125</v>
      </c>
      <c r="O38">
        <v>123.66562500000001</v>
      </c>
      <c r="P38">
        <v>99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147.26089999999999</v>
      </c>
      <c r="Y38">
        <v>0</v>
      </c>
      <c r="Z38">
        <v>13.1076</v>
      </c>
      <c r="AA38">
        <v>0</v>
      </c>
      <c r="AB38">
        <v>13.18337</v>
      </c>
      <c r="AC38">
        <v>9.6778399999999998</v>
      </c>
      <c r="AD38">
        <v>27.3447</v>
      </c>
      <c r="AE38">
        <v>3.8490000000000002</v>
      </c>
      <c r="AF38">
        <v>8.8740000000000006</v>
      </c>
      <c r="AG38">
        <v>42.826799999999999</v>
      </c>
      <c r="AH38">
        <v>46.781799999999997</v>
      </c>
      <c r="AI38">
        <v>0</v>
      </c>
      <c r="AJ38">
        <v>0</v>
      </c>
      <c r="AK38">
        <v>52.663499999999999</v>
      </c>
      <c r="AL38">
        <v>11.62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8.8320000000000007</v>
      </c>
      <c r="AS38">
        <v>15.87336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2677.4510220000002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541</v>
      </c>
      <c r="M39">
        <v>92</v>
      </c>
      <c r="N39">
        <v>118.125</v>
      </c>
      <c r="O39">
        <v>123.66562500000001</v>
      </c>
      <c r="P39">
        <v>97.5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147.26089999999999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18.229800000000001</v>
      </c>
      <c r="AE39">
        <v>3.8490000000000002</v>
      </c>
      <c r="AF39">
        <v>8.8740000000000006</v>
      </c>
      <c r="AG39">
        <v>42.826799999999999</v>
      </c>
      <c r="AH39">
        <v>23.390899999999998</v>
      </c>
      <c r="AI39">
        <v>0</v>
      </c>
      <c r="AJ39">
        <v>0</v>
      </c>
      <c r="AK39">
        <v>52.663499999999999</v>
      </c>
      <c r="AL39">
        <v>11.62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8.8320000000000007</v>
      </c>
      <c r="AS39">
        <v>15.87336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2585.7642519999995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546</v>
      </c>
      <c r="M40">
        <v>92</v>
      </c>
      <c r="N40">
        <v>118.125</v>
      </c>
      <c r="O40">
        <v>123.66562500000001</v>
      </c>
      <c r="P40">
        <v>97.5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147.26089999999999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3.8490000000000002</v>
      </c>
      <c r="AF40">
        <v>8.8740000000000006</v>
      </c>
      <c r="AG40">
        <v>42.826799999999999</v>
      </c>
      <c r="AH40">
        <v>23.390899999999998</v>
      </c>
      <c r="AI40">
        <v>0</v>
      </c>
      <c r="AJ40">
        <v>0</v>
      </c>
      <c r="AK40">
        <v>52.663499999999999</v>
      </c>
      <c r="AL40">
        <v>11.62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19.872</v>
      </c>
      <c r="AS40">
        <v>15.87336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2577.1283519999997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644</v>
      </c>
      <c r="M41">
        <v>92</v>
      </c>
      <c r="N41">
        <v>118.125</v>
      </c>
      <c r="O41">
        <v>123.66562500000001</v>
      </c>
      <c r="P41">
        <v>97.5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147.26089999999999</v>
      </c>
      <c r="Y41">
        <v>0</v>
      </c>
      <c r="Z41">
        <v>6.6</v>
      </c>
      <c r="AA41">
        <v>0</v>
      </c>
      <c r="AB41">
        <v>0</v>
      </c>
      <c r="AC41">
        <v>0</v>
      </c>
      <c r="AD41">
        <v>9.1149000000000004</v>
      </c>
      <c r="AE41">
        <v>3.8490000000000002</v>
      </c>
      <c r="AF41">
        <v>8.8740000000000006</v>
      </c>
      <c r="AG41">
        <v>42.826799999999999</v>
      </c>
      <c r="AH41">
        <v>23.390899999999998</v>
      </c>
      <c r="AI41">
        <v>0</v>
      </c>
      <c r="AJ41">
        <v>0</v>
      </c>
      <c r="AK41">
        <v>52.663499999999999</v>
      </c>
      <c r="AL41">
        <v>11.62</v>
      </c>
      <c r="AM41">
        <v>0</v>
      </c>
      <c r="AN41">
        <v>0.47825000000000001</v>
      </c>
      <c r="AO41">
        <v>0</v>
      </c>
      <c r="AP41">
        <v>1.7934000000000001</v>
      </c>
      <c r="AQ41">
        <v>2.9609999999999999</v>
      </c>
      <c r="AR41">
        <v>19.872</v>
      </c>
      <c r="AS41">
        <v>15.87336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2633.2795119999996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644</v>
      </c>
      <c r="M42">
        <v>92</v>
      </c>
      <c r="N42">
        <v>118.125</v>
      </c>
      <c r="O42">
        <v>123.66562500000001</v>
      </c>
      <c r="P42">
        <v>97.5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147.26089999999999</v>
      </c>
      <c r="Y42">
        <v>0</v>
      </c>
      <c r="Z42">
        <v>6.6</v>
      </c>
      <c r="AA42">
        <v>0</v>
      </c>
      <c r="AB42">
        <v>0</v>
      </c>
      <c r="AC42">
        <v>0</v>
      </c>
      <c r="AD42">
        <v>9.1149000000000004</v>
      </c>
      <c r="AE42">
        <v>3.8490000000000002</v>
      </c>
      <c r="AF42">
        <v>8.8740000000000006</v>
      </c>
      <c r="AG42">
        <v>42.826799999999999</v>
      </c>
      <c r="AH42">
        <v>23.390899999999998</v>
      </c>
      <c r="AI42">
        <v>0</v>
      </c>
      <c r="AJ42">
        <v>0</v>
      </c>
      <c r="AK42">
        <v>52.663499999999999</v>
      </c>
      <c r="AL42">
        <v>11.62</v>
      </c>
      <c r="AM42">
        <v>0</v>
      </c>
      <c r="AN42">
        <v>0.47825000000000001</v>
      </c>
      <c r="AO42">
        <v>0</v>
      </c>
      <c r="AP42">
        <v>2.5619999999999998</v>
      </c>
      <c r="AQ42">
        <v>0</v>
      </c>
      <c r="AR42">
        <v>19.872</v>
      </c>
      <c r="AS42">
        <v>15.87336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2631.0871119999997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644</v>
      </c>
      <c r="M43">
        <v>92</v>
      </c>
      <c r="N43">
        <v>118.125</v>
      </c>
      <c r="O43">
        <v>123.66562500000001</v>
      </c>
      <c r="P43">
        <v>97.5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147.26089999999999</v>
      </c>
      <c r="Y43">
        <v>0</v>
      </c>
      <c r="Z43">
        <v>6.6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42.826799999999999</v>
      </c>
      <c r="AH43">
        <v>42.615000000000002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2.5619999999999998</v>
      </c>
      <c r="AQ43">
        <v>0</v>
      </c>
      <c r="AR43">
        <v>19.872</v>
      </c>
      <c r="AS43">
        <v>15.87336</v>
      </c>
      <c r="AT43">
        <v>13.840676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2640.0402209999993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644</v>
      </c>
      <c r="M44">
        <v>92</v>
      </c>
      <c r="N44">
        <v>118.125</v>
      </c>
      <c r="O44">
        <v>123.66562500000001</v>
      </c>
      <c r="P44">
        <v>97.5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147.26089999999999</v>
      </c>
      <c r="Y44">
        <v>0</v>
      </c>
      <c r="Z44">
        <v>6.6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42.826799999999999</v>
      </c>
      <c r="AH44">
        <v>42.615000000000002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2.5619999999999998</v>
      </c>
      <c r="AQ44">
        <v>0</v>
      </c>
      <c r="AR44">
        <v>19.872</v>
      </c>
      <c r="AS44">
        <v>15.87336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2641.1963119999996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644</v>
      </c>
      <c r="M45">
        <v>92</v>
      </c>
      <c r="N45">
        <v>118.125</v>
      </c>
      <c r="O45">
        <v>123.66562500000001</v>
      </c>
      <c r="P45">
        <v>97.5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147.26089999999999</v>
      </c>
      <c r="Y45">
        <v>0</v>
      </c>
      <c r="Z45">
        <v>6.6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42.826799999999999</v>
      </c>
      <c r="AH45">
        <v>42.615000000000002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2.5619999999999998</v>
      </c>
      <c r="AQ45">
        <v>0</v>
      </c>
      <c r="AR45">
        <v>23.184000000000001</v>
      </c>
      <c r="AS45">
        <v>16.142399999999999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2644.7773520000001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644</v>
      </c>
      <c r="M46">
        <v>92</v>
      </c>
      <c r="N46">
        <v>118.125</v>
      </c>
      <c r="O46">
        <v>123.66562500000001</v>
      </c>
      <c r="P46">
        <v>97.5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147.26089999999999</v>
      </c>
      <c r="Y46">
        <v>0</v>
      </c>
      <c r="Z46">
        <v>6.6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42.826799999999999</v>
      </c>
      <c r="AH46">
        <v>41.762700000000002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2.5619999999999998</v>
      </c>
      <c r="AQ46">
        <v>0</v>
      </c>
      <c r="AR46">
        <v>23.184000000000001</v>
      </c>
      <c r="AS46">
        <v>16.142399999999999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2643.9250520000005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639</v>
      </c>
      <c r="M47">
        <v>92</v>
      </c>
      <c r="N47">
        <v>118.125</v>
      </c>
      <c r="O47">
        <v>123.66562500000001</v>
      </c>
      <c r="P47">
        <v>97.5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147.26089999999999</v>
      </c>
      <c r="Y47">
        <v>0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42.826799999999999</v>
      </c>
      <c r="AH47">
        <v>23.390899999999998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2.5619999999999998</v>
      </c>
      <c r="AQ47">
        <v>0</v>
      </c>
      <c r="AR47">
        <v>17.664000000000001</v>
      </c>
      <c r="AS47">
        <v>16.142399999999999</v>
      </c>
      <c r="AT47">
        <v>14.996767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2612.5682520000005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619</v>
      </c>
      <c r="M48">
        <v>92</v>
      </c>
      <c r="N48">
        <v>118.125</v>
      </c>
      <c r="O48">
        <v>123.66562500000001</v>
      </c>
      <c r="P48">
        <v>97.5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147.26089999999999</v>
      </c>
      <c r="Y48">
        <v>0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42.826799999999999</v>
      </c>
      <c r="AH48">
        <v>23.390899999999998</v>
      </c>
      <c r="AI48">
        <v>0</v>
      </c>
      <c r="AJ48">
        <v>0</v>
      </c>
      <c r="AK48">
        <v>52.663499999999999</v>
      </c>
      <c r="AL48">
        <v>11.62</v>
      </c>
      <c r="AM48">
        <v>0</v>
      </c>
      <c r="AN48">
        <v>0.47825000000000001</v>
      </c>
      <c r="AO48">
        <v>0</v>
      </c>
      <c r="AP48">
        <v>2.5619999999999998</v>
      </c>
      <c r="AQ48">
        <v>0</v>
      </c>
      <c r="AR48">
        <v>17.664000000000001</v>
      </c>
      <c r="AS48">
        <v>16.142399999999999</v>
      </c>
      <c r="AT48">
        <v>14.996767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2592.5682520000005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617</v>
      </c>
      <c r="M49">
        <v>92</v>
      </c>
      <c r="N49">
        <v>118.125</v>
      </c>
      <c r="O49">
        <v>123.66562500000001</v>
      </c>
      <c r="P49">
        <v>97.5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147.26089999999999</v>
      </c>
      <c r="Y49">
        <v>0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42.826799999999999</v>
      </c>
      <c r="AH49">
        <v>23.390899999999998</v>
      </c>
      <c r="AI49">
        <v>0</v>
      </c>
      <c r="AJ49">
        <v>0</v>
      </c>
      <c r="AK49">
        <v>52.663499999999999</v>
      </c>
      <c r="AL49">
        <v>11.62</v>
      </c>
      <c r="AM49">
        <v>0</v>
      </c>
      <c r="AN49">
        <v>0.47825000000000001</v>
      </c>
      <c r="AO49">
        <v>0</v>
      </c>
      <c r="AP49">
        <v>2.5619999999999998</v>
      </c>
      <c r="AQ49">
        <v>0</v>
      </c>
      <c r="AR49">
        <v>26.495999999999999</v>
      </c>
      <c r="AS49">
        <v>16.142399999999999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2599.4002520000004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611</v>
      </c>
      <c r="M50">
        <v>92</v>
      </c>
      <c r="N50">
        <v>118.125</v>
      </c>
      <c r="O50">
        <v>123.66562500000001</v>
      </c>
      <c r="P50">
        <v>97.5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147.26089999999999</v>
      </c>
      <c r="Y50">
        <v>0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42.826799999999999</v>
      </c>
      <c r="AH50">
        <v>23.390899999999998</v>
      </c>
      <c r="AI50">
        <v>0</v>
      </c>
      <c r="AJ50">
        <v>0</v>
      </c>
      <c r="AK50">
        <v>52.663499999999999</v>
      </c>
      <c r="AL50">
        <v>11.62</v>
      </c>
      <c r="AM50">
        <v>0</v>
      </c>
      <c r="AN50">
        <v>0.47825000000000001</v>
      </c>
      <c r="AO50">
        <v>0</v>
      </c>
      <c r="AP50">
        <v>2.5619999999999998</v>
      </c>
      <c r="AQ50">
        <v>0</v>
      </c>
      <c r="AR50">
        <v>26.495999999999999</v>
      </c>
      <c r="AS50">
        <v>16.142399999999999</v>
      </c>
      <c r="AT50">
        <v>14.868574000000001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2593.2720590000004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582</v>
      </c>
      <c r="M51">
        <v>92</v>
      </c>
      <c r="N51">
        <v>118.125</v>
      </c>
      <c r="O51">
        <v>123.66562500000001</v>
      </c>
      <c r="P51">
        <v>97.5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42.826799999999999</v>
      </c>
      <c r="AH51">
        <v>0</v>
      </c>
      <c r="AI51">
        <v>0</v>
      </c>
      <c r="AJ51">
        <v>0</v>
      </c>
      <c r="AK51">
        <v>52.663499999999999</v>
      </c>
      <c r="AL51">
        <v>11.62</v>
      </c>
      <c r="AM51">
        <v>0</v>
      </c>
      <c r="AN51">
        <v>0.47825000000000001</v>
      </c>
      <c r="AO51">
        <v>0</v>
      </c>
      <c r="AP51">
        <v>2.5619999999999998</v>
      </c>
      <c r="AQ51">
        <v>0</v>
      </c>
      <c r="AR51">
        <v>26.495999999999999</v>
      </c>
      <c r="AS51">
        <v>17.4876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2535.7545520000003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565</v>
      </c>
      <c r="M52">
        <v>92</v>
      </c>
      <c r="N52">
        <v>118.125</v>
      </c>
      <c r="O52">
        <v>123.66562500000001</v>
      </c>
      <c r="P52">
        <v>97.5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42.826799999999999</v>
      </c>
      <c r="AH52">
        <v>0</v>
      </c>
      <c r="AI52">
        <v>0</v>
      </c>
      <c r="AJ52">
        <v>0</v>
      </c>
      <c r="AK52">
        <v>52.663499999999999</v>
      </c>
      <c r="AL52">
        <v>11.62</v>
      </c>
      <c r="AM52">
        <v>0</v>
      </c>
      <c r="AN52">
        <v>0.47825000000000001</v>
      </c>
      <c r="AO52">
        <v>0</v>
      </c>
      <c r="AP52">
        <v>2.5619999999999998</v>
      </c>
      <c r="AQ52">
        <v>0</v>
      </c>
      <c r="AR52">
        <v>26.495999999999999</v>
      </c>
      <c r="AS52">
        <v>17.4876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2518.7545520000003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577</v>
      </c>
      <c r="M53">
        <v>92</v>
      </c>
      <c r="N53">
        <v>118.125</v>
      </c>
      <c r="O53">
        <v>123.66562500000001</v>
      </c>
      <c r="P53">
        <v>97.5</v>
      </c>
      <c r="Q53">
        <v>21.821809999999999</v>
      </c>
      <c r="R53">
        <v>42.390099999999997</v>
      </c>
      <c r="S53">
        <v>26.3901</v>
      </c>
      <c r="T53">
        <v>0</v>
      </c>
      <c r="U53">
        <v>418.77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42.826799999999999</v>
      </c>
      <c r="AH53">
        <v>0</v>
      </c>
      <c r="AI53">
        <v>0</v>
      </c>
      <c r="AJ53">
        <v>0</v>
      </c>
      <c r="AK53">
        <v>52.663499999999999</v>
      </c>
      <c r="AL53">
        <v>11.62</v>
      </c>
      <c r="AM53">
        <v>0</v>
      </c>
      <c r="AN53">
        <v>0.47825000000000001</v>
      </c>
      <c r="AO53">
        <v>0</v>
      </c>
      <c r="AP53">
        <v>3.843</v>
      </c>
      <c r="AQ53">
        <v>0</v>
      </c>
      <c r="AR53">
        <v>39.744</v>
      </c>
      <c r="AS53">
        <v>20.178000000000001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2547.9739520000003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551</v>
      </c>
      <c r="M54">
        <v>92</v>
      </c>
      <c r="N54">
        <v>118.125</v>
      </c>
      <c r="O54">
        <v>123.66562500000001</v>
      </c>
      <c r="P54">
        <v>97.5</v>
      </c>
      <c r="Q54">
        <v>21.821809999999999</v>
      </c>
      <c r="R54">
        <v>42.390099999999997</v>
      </c>
      <c r="S54">
        <v>26.3901</v>
      </c>
      <c r="T54">
        <v>0</v>
      </c>
      <c r="U54">
        <v>418.77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42.826799999999999</v>
      </c>
      <c r="AH54">
        <v>0</v>
      </c>
      <c r="AI54">
        <v>0</v>
      </c>
      <c r="AJ54">
        <v>0</v>
      </c>
      <c r="AK54">
        <v>52.663499999999999</v>
      </c>
      <c r="AL54">
        <v>11.62</v>
      </c>
      <c r="AM54">
        <v>0</v>
      </c>
      <c r="AN54">
        <v>0.47825000000000001</v>
      </c>
      <c r="AO54">
        <v>0</v>
      </c>
      <c r="AP54">
        <v>3.843</v>
      </c>
      <c r="AQ54">
        <v>0</v>
      </c>
      <c r="AR54">
        <v>39.744</v>
      </c>
      <c r="AS54">
        <v>20.178000000000001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2521.9739520000003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601.40890000000002</v>
      </c>
      <c r="L55">
        <v>441</v>
      </c>
      <c r="M55">
        <v>92</v>
      </c>
      <c r="N55">
        <v>118.125</v>
      </c>
      <c r="O55">
        <v>123.66562500000001</v>
      </c>
      <c r="P55">
        <v>97.5</v>
      </c>
      <c r="Q55">
        <v>14.45181</v>
      </c>
      <c r="R55">
        <v>29.357700000000001</v>
      </c>
      <c r="S55">
        <v>18.420500000000001</v>
      </c>
      <c r="T55">
        <v>0</v>
      </c>
      <c r="U55">
        <v>418.77</v>
      </c>
      <c r="V55">
        <v>0</v>
      </c>
      <c r="W55">
        <v>0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42.826799999999999</v>
      </c>
      <c r="AH55">
        <v>0</v>
      </c>
      <c r="AI55">
        <v>0</v>
      </c>
      <c r="AJ55">
        <v>0</v>
      </c>
      <c r="AK55">
        <v>52.663499999999999</v>
      </c>
      <c r="AL55">
        <v>23.24</v>
      </c>
      <c r="AM55">
        <v>0</v>
      </c>
      <c r="AN55">
        <v>0.47825000000000001</v>
      </c>
      <c r="AO55">
        <v>0</v>
      </c>
      <c r="AP55">
        <v>3.843</v>
      </c>
      <c r="AQ55">
        <v>0</v>
      </c>
      <c r="AR55">
        <v>39.744</v>
      </c>
      <c r="AS55">
        <v>22.868400000000001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2312.879152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592</v>
      </c>
      <c r="L56">
        <v>441</v>
      </c>
      <c r="M56">
        <v>92</v>
      </c>
      <c r="N56">
        <v>118.125</v>
      </c>
      <c r="O56">
        <v>123.66562500000001</v>
      </c>
      <c r="P56">
        <v>97.5</v>
      </c>
      <c r="Q56">
        <v>14.45181</v>
      </c>
      <c r="R56">
        <v>29.357700000000001</v>
      </c>
      <c r="S56">
        <v>18.420500000000001</v>
      </c>
      <c r="T56">
        <v>0</v>
      </c>
      <c r="U56">
        <v>418.77</v>
      </c>
      <c r="V56">
        <v>0</v>
      </c>
      <c r="W56">
        <v>0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42.826799999999999</v>
      </c>
      <c r="AH56">
        <v>0</v>
      </c>
      <c r="AI56">
        <v>0</v>
      </c>
      <c r="AJ56">
        <v>0</v>
      </c>
      <c r="AK56">
        <v>52.663499999999999</v>
      </c>
      <c r="AL56">
        <v>23.24</v>
      </c>
      <c r="AM56">
        <v>0</v>
      </c>
      <c r="AN56">
        <v>0.47825000000000001</v>
      </c>
      <c r="AO56">
        <v>0</v>
      </c>
      <c r="AP56">
        <v>3.843</v>
      </c>
      <c r="AQ56">
        <v>0</v>
      </c>
      <c r="AR56">
        <v>39.744</v>
      </c>
      <c r="AS56">
        <v>22.868400000000001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2303.4702520000001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592</v>
      </c>
      <c r="L57">
        <v>441</v>
      </c>
      <c r="M57">
        <v>92</v>
      </c>
      <c r="N57">
        <v>118.125</v>
      </c>
      <c r="O57">
        <v>123.66562500000001</v>
      </c>
      <c r="P57">
        <v>97.5</v>
      </c>
      <c r="Q57">
        <v>14.45181</v>
      </c>
      <c r="R57">
        <v>29.357700000000001</v>
      </c>
      <c r="S57">
        <v>18.420500000000001</v>
      </c>
      <c r="T57">
        <v>0</v>
      </c>
      <c r="U57">
        <v>418.77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42.826799999999999</v>
      </c>
      <c r="AH57">
        <v>0</v>
      </c>
      <c r="AI57">
        <v>0</v>
      </c>
      <c r="AJ57">
        <v>0</v>
      </c>
      <c r="AK57">
        <v>52.663499999999999</v>
      </c>
      <c r="AL57">
        <v>20.916</v>
      </c>
      <c r="AM57">
        <v>0</v>
      </c>
      <c r="AN57">
        <v>0.47825000000000001</v>
      </c>
      <c r="AO57">
        <v>0</v>
      </c>
      <c r="AP57">
        <v>4.4835000000000003</v>
      </c>
      <c r="AQ57">
        <v>0</v>
      </c>
      <c r="AR57">
        <v>34.223999999999997</v>
      </c>
      <c r="AS57">
        <v>22.868400000000001</v>
      </c>
      <c r="AT57">
        <v>11.28912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2292.5591050000003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592</v>
      </c>
      <c r="L58">
        <v>430</v>
      </c>
      <c r="M58">
        <v>92</v>
      </c>
      <c r="N58">
        <v>118.125</v>
      </c>
      <c r="O58">
        <v>123.66562500000001</v>
      </c>
      <c r="P58">
        <v>97.5</v>
      </c>
      <c r="Q58">
        <v>14.45181</v>
      </c>
      <c r="R58">
        <v>29.357700000000001</v>
      </c>
      <c r="S58">
        <v>18.420500000000001</v>
      </c>
      <c r="T58">
        <v>0</v>
      </c>
      <c r="U58">
        <v>418.77</v>
      </c>
      <c r="V58">
        <v>0</v>
      </c>
      <c r="W58">
        <v>0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42.826799999999999</v>
      </c>
      <c r="AH58">
        <v>0</v>
      </c>
      <c r="AI58">
        <v>0</v>
      </c>
      <c r="AJ58">
        <v>0</v>
      </c>
      <c r="AK58">
        <v>52.663499999999999</v>
      </c>
      <c r="AL58">
        <v>20.916</v>
      </c>
      <c r="AM58">
        <v>0</v>
      </c>
      <c r="AN58">
        <v>0.47825000000000001</v>
      </c>
      <c r="AO58">
        <v>0</v>
      </c>
      <c r="AP58">
        <v>4.4835000000000003</v>
      </c>
      <c r="AQ58">
        <v>0</v>
      </c>
      <c r="AR58">
        <v>34.223999999999997</v>
      </c>
      <c r="AS58">
        <v>22.868400000000001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2285.2667520000005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602</v>
      </c>
      <c r="L59">
        <v>414</v>
      </c>
      <c r="M59">
        <v>92</v>
      </c>
      <c r="N59">
        <v>118.125</v>
      </c>
      <c r="O59">
        <v>123.66562500000001</v>
      </c>
      <c r="P59">
        <v>97.5</v>
      </c>
      <c r="Q59">
        <v>14.36181</v>
      </c>
      <c r="R59">
        <v>29.137699999999999</v>
      </c>
      <c r="S59">
        <v>18.290500000000002</v>
      </c>
      <c r="T59">
        <v>0</v>
      </c>
      <c r="U59">
        <v>418.77</v>
      </c>
      <c r="V59">
        <v>0</v>
      </c>
      <c r="W59">
        <v>0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42.826799999999999</v>
      </c>
      <c r="AH59">
        <v>0</v>
      </c>
      <c r="AI59">
        <v>0</v>
      </c>
      <c r="AJ59">
        <v>0</v>
      </c>
      <c r="AK59">
        <v>52.663499999999999</v>
      </c>
      <c r="AL59">
        <v>20.916</v>
      </c>
      <c r="AM59">
        <v>0</v>
      </c>
      <c r="AN59">
        <v>0.47825000000000001</v>
      </c>
      <c r="AO59">
        <v>0</v>
      </c>
      <c r="AP59">
        <v>5.1239999999999997</v>
      </c>
      <c r="AQ59">
        <v>0</v>
      </c>
      <c r="AR59">
        <v>23.184000000000001</v>
      </c>
      <c r="AS59">
        <v>18.832799999999999</v>
      </c>
      <c r="AT59">
        <v>14.996767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2264.3916520000007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602</v>
      </c>
      <c r="L60">
        <v>401</v>
      </c>
      <c r="M60">
        <v>92</v>
      </c>
      <c r="N60">
        <v>118.125</v>
      </c>
      <c r="O60">
        <v>123.66562500000001</v>
      </c>
      <c r="P60">
        <v>97.5</v>
      </c>
      <c r="Q60">
        <v>18.19181</v>
      </c>
      <c r="R60">
        <v>36.402999999999999</v>
      </c>
      <c r="S60">
        <v>22.556999999999999</v>
      </c>
      <c r="T60">
        <v>0</v>
      </c>
      <c r="U60">
        <v>418.77</v>
      </c>
      <c r="V60">
        <v>0</v>
      </c>
      <c r="W60">
        <v>0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42.826799999999999</v>
      </c>
      <c r="AH60">
        <v>0</v>
      </c>
      <c r="AI60">
        <v>0</v>
      </c>
      <c r="AJ60">
        <v>0</v>
      </c>
      <c r="AK60">
        <v>52.663499999999999</v>
      </c>
      <c r="AL60">
        <v>20.916</v>
      </c>
      <c r="AM60">
        <v>0</v>
      </c>
      <c r="AN60">
        <v>0.47825000000000001</v>
      </c>
      <c r="AO60">
        <v>0</v>
      </c>
      <c r="AP60">
        <v>5.1239999999999997</v>
      </c>
      <c r="AQ60">
        <v>0</v>
      </c>
      <c r="AR60">
        <v>23.184000000000001</v>
      </c>
      <c r="AS60">
        <v>18.832799999999999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2266.7534520000008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622</v>
      </c>
      <c r="L61">
        <v>401</v>
      </c>
      <c r="M61">
        <v>92</v>
      </c>
      <c r="N61">
        <v>118.125</v>
      </c>
      <c r="O61">
        <v>123.66562500000001</v>
      </c>
      <c r="P61">
        <v>97.5</v>
      </c>
      <c r="Q61">
        <v>18.19181</v>
      </c>
      <c r="R61">
        <v>36.402999999999999</v>
      </c>
      <c r="S61">
        <v>22.556999999999999</v>
      </c>
      <c r="T61">
        <v>0</v>
      </c>
      <c r="U61">
        <v>418.77</v>
      </c>
      <c r="V61">
        <v>0</v>
      </c>
      <c r="W61">
        <v>0</v>
      </c>
      <c r="X61">
        <v>145.63079999999999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42.826799999999999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5.1239999999999997</v>
      </c>
      <c r="AQ61">
        <v>0</v>
      </c>
      <c r="AR61">
        <v>17.664000000000001</v>
      </c>
      <c r="AS61">
        <v>18.832799999999999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2279.603352000001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588.53</v>
      </c>
      <c r="L62">
        <v>418</v>
      </c>
      <c r="M62">
        <v>92</v>
      </c>
      <c r="N62">
        <v>118.125</v>
      </c>
      <c r="O62">
        <v>123.66562500000001</v>
      </c>
      <c r="P62">
        <v>97.5</v>
      </c>
      <c r="Q62">
        <v>18.19181</v>
      </c>
      <c r="R62">
        <v>36.402999999999999</v>
      </c>
      <c r="S62">
        <v>22.556999999999999</v>
      </c>
      <c r="T62">
        <v>0</v>
      </c>
      <c r="U62">
        <v>418.77</v>
      </c>
      <c r="V62">
        <v>0</v>
      </c>
      <c r="W62">
        <v>0</v>
      </c>
      <c r="X62">
        <v>145.63079999999999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42.826799999999999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5.1239999999999997</v>
      </c>
      <c r="AQ62">
        <v>0</v>
      </c>
      <c r="AR62">
        <v>17.664000000000001</v>
      </c>
      <c r="AS62">
        <v>18.832799999999999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2263.1333520000007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588.53</v>
      </c>
      <c r="L63">
        <v>420</v>
      </c>
      <c r="M63">
        <v>92</v>
      </c>
      <c r="N63">
        <v>118.125</v>
      </c>
      <c r="O63">
        <v>123.66562500000001</v>
      </c>
      <c r="P63">
        <v>97.5</v>
      </c>
      <c r="Q63">
        <v>18.19181</v>
      </c>
      <c r="R63">
        <v>36.402999999999999</v>
      </c>
      <c r="S63">
        <v>22.556999999999999</v>
      </c>
      <c r="T63">
        <v>0</v>
      </c>
      <c r="U63">
        <v>418.77</v>
      </c>
      <c r="V63">
        <v>0</v>
      </c>
      <c r="W63">
        <v>0</v>
      </c>
      <c r="X63">
        <v>129.79079999999999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42.826799999999999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5.7645</v>
      </c>
      <c r="AQ63">
        <v>0</v>
      </c>
      <c r="AR63">
        <v>17.664000000000001</v>
      </c>
      <c r="AS63">
        <v>16.142399999999999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2247.2434520000011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602</v>
      </c>
      <c r="L64">
        <v>431</v>
      </c>
      <c r="M64">
        <v>92</v>
      </c>
      <c r="N64">
        <v>118.125</v>
      </c>
      <c r="O64">
        <v>123.66562500000001</v>
      </c>
      <c r="P64">
        <v>97.5</v>
      </c>
      <c r="Q64">
        <v>18.19181</v>
      </c>
      <c r="R64">
        <v>36.402999999999999</v>
      </c>
      <c r="S64">
        <v>22.556999999999999</v>
      </c>
      <c r="T64">
        <v>0</v>
      </c>
      <c r="U64">
        <v>418.77</v>
      </c>
      <c r="V64">
        <v>0</v>
      </c>
      <c r="W64">
        <v>0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42.826799999999999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5.7645</v>
      </c>
      <c r="AQ64">
        <v>0</v>
      </c>
      <c r="AR64">
        <v>17.664000000000001</v>
      </c>
      <c r="AS64">
        <v>16.142399999999999</v>
      </c>
      <c r="AT64">
        <v>13.475679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2287.6624640000014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627</v>
      </c>
      <c r="L65">
        <v>441</v>
      </c>
      <c r="M65">
        <v>92</v>
      </c>
      <c r="N65">
        <v>118.125</v>
      </c>
      <c r="O65">
        <v>123.66562500000001</v>
      </c>
      <c r="P65">
        <v>97.5</v>
      </c>
      <c r="Q65">
        <v>18.19181</v>
      </c>
      <c r="R65">
        <v>36.402999999999999</v>
      </c>
      <c r="S65">
        <v>22.556999999999999</v>
      </c>
      <c r="T65">
        <v>0</v>
      </c>
      <c r="U65">
        <v>418.77</v>
      </c>
      <c r="V65">
        <v>0</v>
      </c>
      <c r="W65">
        <v>0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42.826799999999999</v>
      </c>
      <c r="AH65">
        <v>0</v>
      </c>
      <c r="AI65">
        <v>0</v>
      </c>
      <c r="AJ65">
        <v>0</v>
      </c>
      <c r="AK65">
        <v>52.663499999999999</v>
      </c>
      <c r="AL65">
        <v>20.916</v>
      </c>
      <c r="AM65">
        <v>0</v>
      </c>
      <c r="AN65">
        <v>0.47825000000000001</v>
      </c>
      <c r="AO65">
        <v>0</v>
      </c>
      <c r="AP65">
        <v>5.7645</v>
      </c>
      <c r="AQ65">
        <v>0</v>
      </c>
      <c r="AR65">
        <v>19.872</v>
      </c>
      <c r="AS65">
        <v>16.142399999999999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2326.391552000001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652</v>
      </c>
      <c r="L66">
        <v>432</v>
      </c>
      <c r="M66">
        <v>92</v>
      </c>
      <c r="N66">
        <v>118.125</v>
      </c>
      <c r="O66">
        <v>123.66562500000001</v>
      </c>
      <c r="P66">
        <v>97.5</v>
      </c>
      <c r="Q66">
        <v>18.19181</v>
      </c>
      <c r="R66">
        <v>36.402999999999999</v>
      </c>
      <c r="S66">
        <v>22.556999999999999</v>
      </c>
      <c r="T66">
        <v>0</v>
      </c>
      <c r="U66">
        <v>418.77</v>
      </c>
      <c r="V66">
        <v>0</v>
      </c>
      <c r="W66">
        <v>0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42.826799999999999</v>
      </c>
      <c r="AH66">
        <v>20.644600000000001</v>
      </c>
      <c r="AI66">
        <v>0</v>
      </c>
      <c r="AJ66">
        <v>0</v>
      </c>
      <c r="AK66">
        <v>52.663499999999999</v>
      </c>
      <c r="AL66">
        <v>20.916</v>
      </c>
      <c r="AM66">
        <v>0</v>
      </c>
      <c r="AN66">
        <v>0.47825000000000001</v>
      </c>
      <c r="AO66">
        <v>0</v>
      </c>
      <c r="AP66">
        <v>5.7645</v>
      </c>
      <c r="AQ66">
        <v>0</v>
      </c>
      <c r="AR66">
        <v>19.872</v>
      </c>
      <c r="AS66">
        <v>16.142399999999999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2363.036152000001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589</v>
      </c>
      <c r="L67">
        <v>439</v>
      </c>
      <c r="M67">
        <v>92</v>
      </c>
      <c r="N67">
        <v>118.125</v>
      </c>
      <c r="O67">
        <v>123.66562500000001</v>
      </c>
      <c r="P67">
        <v>97.5</v>
      </c>
      <c r="Q67">
        <v>18.19181</v>
      </c>
      <c r="R67">
        <v>36.402999999999999</v>
      </c>
      <c r="S67">
        <v>22.556999999999999</v>
      </c>
      <c r="T67">
        <v>0</v>
      </c>
      <c r="U67">
        <v>418.77</v>
      </c>
      <c r="V67">
        <v>0</v>
      </c>
      <c r="W67">
        <v>0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6.4089999999999998</v>
      </c>
      <c r="AG67">
        <v>42.826799999999999</v>
      </c>
      <c r="AH67">
        <v>23.390899999999998</v>
      </c>
      <c r="AI67">
        <v>0</v>
      </c>
      <c r="AJ67">
        <v>0</v>
      </c>
      <c r="AK67">
        <v>52.663499999999999</v>
      </c>
      <c r="AL67">
        <v>11.62</v>
      </c>
      <c r="AM67">
        <v>0</v>
      </c>
      <c r="AN67">
        <v>0.47825000000000001</v>
      </c>
      <c r="AO67">
        <v>0</v>
      </c>
      <c r="AP67">
        <v>5.7645</v>
      </c>
      <c r="AQ67">
        <v>14.994</v>
      </c>
      <c r="AR67">
        <v>24.288</v>
      </c>
      <c r="AS67">
        <v>18.832799999999999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2332.2646920000007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</v>
      </c>
      <c r="L68">
        <v>439</v>
      </c>
      <c r="M68">
        <v>92</v>
      </c>
      <c r="N68">
        <v>118.125</v>
      </c>
      <c r="O68">
        <v>123.66562500000001</v>
      </c>
      <c r="P68">
        <v>97.5</v>
      </c>
      <c r="Q68">
        <v>18.19181</v>
      </c>
      <c r="R68">
        <v>36.402999999999999</v>
      </c>
      <c r="S68">
        <v>22.556999999999999</v>
      </c>
      <c r="T68">
        <v>0</v>
      </c>
      <c r="U68">
        <v>418.77</v>
      </c>
      <c r="V68">
        <v>0</v>
      </c>
      <c r="W68">
        <v>0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3.8490000000000002</v>
      </c>
      <c r="AF68">
        <v>6.4089999999999998</v>
      </c>
      <c r="AG68">
        <v>42.826799999999999</v>
      </c>
      <c r="AH68">
        <v>46.781799999999997</v>
      </c>
      <c r="AI68">
        <v>0</v>
      </c>
      <c r="AJ68">
        <v>0</v>
      </c>
      <c r="AK68">
        <v>52.663499999999999</v>
      </c>
      <c r="AL68">
        <v>11.62</v>
      </c>
      <c r="AM68">
        <v>0</v>
      </c>
      <c r="AN68">
        <v>0.47825000000000001</v>
      </c>
      <c r="AO68">
        <v>0</v>
      </c>
      <c r="AP68">
        <v>5.7645</v>
      </c>
      <c r="AQ68">
        <v>29.61</v>
      </c>
      <c r="AR68">
        <v>24.288</v>
      </c>
      <c r="AS68">
        <v>18.832799999999999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2433.271592000001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</v>
      </c>
      <c r="L69">
        <v>439</v>
      </c>
      <c r="M69">
        <v>92</v>
      </c>
      <c r="N69">
        <v>118.125</v>
      </c>
      <c r="O69">
        <v>123.66562500000001</v>
      </c>
      <c r="P69">
        <v>97.5</v>
      </c>
      <c r="Q69">
        <v>18.19181</v>
      </c>
      <c r="R69">
        <v>36.402999999999999</v>
      </c>
      <c r="S69">
        <v>22.556999999999999</v>
      </c>
      <c r="T69">
        <v>0</v>
      </c>
      <c r="U69">
        <v>418.77</v>
      </c>
      <c r="V69">
        <v>0</v>
      </c>
      <c r="W69">
        <v>0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3.8490000000000002</v>
      </c>
      <c r="AF69">
        <v>6.4089999999999998</v>
      </c>
      <c r="AG69">
        <v>42.826799999999999</v>
      </c>
      <c r="AH69">
        <v>70.172700000000006</v>
      </c>
      <c r="AI69">
        <v>0</v>
      </c>
      <c r="AJ69">
        <v>0</v>
      </c>
      <c r="AK69">
        <v>52.663499999999999</v>
      </c>
      <c r="AL69">
        <v>20.916</v>
      </c>
      <c r="AM69">
        <v>0</v>
      </c>
      <c r="AN69">
        <v>0.47825000000000001</v>
      </c>
      <c r="AO69">
        <v>0</v>
      </c>
      <c r="AP69">
        <v>5.7645</v>
      </c>
      <c r="AQ69">
        <v>29.61</v>
      </c>
      <c r="AR69">
        <v>24.288</v>
      </c>
      <c r="AS69">
        <v>18.832799999999999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2470.9584920000011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682.03319999999997</v>
      </c>
      <c r="L70">
        <v>459</v>
      </c>
      <c r="M70">
        <v>92</v>
      </c>
      <c r="N70">
        <v>118.125</v>
      </c>
      <c r="O70">
        <v>123.66562500000001</v>
      </c>
      <c r="P70">
        <v>97.5</v>
      </c>
      <c r="Q70">
        <v>18.19181</v>
      </c>
      <c r="R70">
        <v>36.402999999999999</v>
      </c>
      <c r="S70">
        <v>22.556999999999999</v>
      </c>
      <c r="T70">
        <v>0</v>
      </c>
      <c r="U70">
        <v>418.77</v>
      </c>
      <c r="V70">
        <v>0</v>
      </c>
      <c r="W70">
        <v>0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3.8490000000000002</v>
      </c>
      <c r="AF70">
        <v>6.4089999999999998</v>
      </c>
      <c r="AG70">
        <v>42.826799999999999</v>
      </c>
      <c r="AH70">
        <v>93.563599999999994</v>
      </c>
      <c r="AI70">
        <v>0</v>
      </c>
      <c r="AJ70">
        <v>0</v>
      </c>
      <c r="AK70">
        <v>52.663499999999999</v>
      </c>
      <c r="AL70">
        <v>20.916</v>
      </c>
      <c r="AM70">
        <v>0</v>
      </c>
      <c r="AN70">
        <v>0.47825000000000001</v>
      </c>
      <c r="AO70">
        <v>0</v>
      </c>
      <c r="AP70">
        <v>4.9958999999999998</v>
      </c>
      <c r="AQ70">
        <v>46.683</v>
      </c>
      <c r="AR70">
        <v>24.288</v>
      </c>
      <c r="AS70">
        <v>18.832799999999999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2555.6869920000008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639.188625</v>
      </c>
      <c r="M71">
        <v>92</v>
      </c>
      <c r="N71">
        <v>118.125</v>
      </c>
      <c r="O71">
        <v>123.66562500000001</v>
      </c>
      <c r="P71">
        <v>97.5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42.826799999999999</v>
      </c>
      <c r="AH71">
        <v>93.563599999999994</v>
      </c>
      <c r="AI71">
        <v>0</v>
      </c>
      <c r="AJ71">
        <v>0</v>
      </c>
      <c r="AK71">
        <v>52.663499999999999</v>
      </c>
      <c r="AL71">
        <v>20.916</v>
      </c>
      <c r="AM71">
        <v>0</v>
      </c>
      <c r="AN71">
        <v>0.47825000000000001</v>
      </c>
      <c r="AO71">
        <v>0</v>
      </c>
      <c r="AP71">
        <v>4.9958999999999998</v>
      </c>
      <c r="AQ71">
        <v>62.244</v>
      </c>
      <c r="AR71">
        <v>24.288</v>
      </c>
      <c r="AS71">
        <v>18.832799999999999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2814.0065979999999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653.15250000000003</v>
      </c>
      <c r="M72">
        <v>92</v>
      </c>
      <c r="N72">
        <v>118.125</v>
      </c>
      <c r="O72">
        <v>123.66562500000001</v>
      </c>
      <c r="P72">
        <v>97.5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147.26089999999999</v>
      </c>
      <c r="Y72">
        <v>0</v>
      </c>
      <c r="Z72">
        <v>0</v>
      </c>
      <c r="AA72">
        <v>0</v>
      </c>
      <c r="AB72">
        <v>26.34008</v>
      </c>
      <c r="AC72">
        <v>19.374780999999999</v>
      </c>
      <c r="AD72">
        <v>18.272072000000001</v>
      </c>
      <c r="AE72">
        <v>28.225999999999999</v>
      </c>
      <c r="AF72">
        <v>17.748000000000001</v>
      </c>
      <c r="AG72">
        <v>42.826799999999999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0.47825000000000001</v>
      </c>
      <c r="AO72">
        <v>0</v>
      </c>
      <c r="AP72">
        <v>4.9958999999999998</v>
      </c>
      <c r="AQ72">
        <v>62.244</v>
      </c>
      <c r="AR72">
        <v>24.288</v>
      </c>
      <c r="AS72">
        <v>18.832799999999999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2878.1546850000004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653.15250000000003</v>
      </c>
      <c r="M73">
        <v>92</v>
      </c>
      <c r="N73">
        <v>118.125</v>
      </c>
      <c r="O73">
        <v>123.66562500000001</v>
      </c>
      <c r="P73">
        <v>97.5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147.26089999999999</v>
      </c>
      <c r="Y73">
        <v>0</v>
      </c>
      <c r="Z73">
        <v>13.1076</v>
      </c>
      <c r="AA73">
        <v>0</v>
      </c>
      <c r="AB73">
        <v>39.510120000000001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42.826799999999999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0.47825000000000001</v>
      </c>
      <c r="AO73">
        <v>0</v>
      </c>
      <c r="AP73">
        <v>3.0743999999999998</v>
      </c>
      <c r="AQ73">
        <v>62.244</v>
      </c>
      <c r="AR73">
        <v>24.288</v>
      </c>
      <c r="AS73">
        <v>16.142399999999999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2987.2000170000006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653.15250000000003</v>
      </c>
      <c r="M74">
        <v>92</v>
      </c>
      <c r="N74">
        <v>118.125</v>
      </c>
      <c r="O74">
        <v>123.66562500000001</v>
      </c>
      <c r="P74">
        <v>97.5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147.26089999999999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42.826799999999999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3.0743999999999998</v>
      </c>
      <c r="AQ74">
        <v>62.244</v>
      </c>
      <c r="AR74">
        <v>24.288</v>
      </c>
      <c r="AS74">
        <v>16.142399999999999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2996.3360530000004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147.26089999999999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42.826799999999999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2.4339</v>
      </c>
      <c r="AQ75">
        <v>62.244</v>
      </c>
      <c r="AR75">
        <v>24.288</v>
      </c>
      <c r="AS75">
        <v>16.142399999999999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3002.1643030000005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147.26089999999999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42.826799999999999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2.4339</v>
      </c>
      <c r="AQ76">
        <v>62.244</v>
      </c>
      <c r="AR76">
        <v>24.288</v>
      </c>
      <c r="AS76">
        <v>16.142399999999999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3002.1643030000005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653.15250000000003</v>
      </c>
      <c r="M77">
        <v>92</v>
      </c>
      <c r="N77">
        <v>118.125</v>
      </c>
      <c r="O77">
        <v>123.66562500000001</v>
      </c>
      <c r="P77">
        <v>97.5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147.26089999999999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42.826799999999999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</v>
      </c>
      <c r="AO77">
        <v>0</v>
      </c>
      <c r="AP77">
        <v>2.4339</v>
      </c>
      <c r="AQ77">
        <v>62.244</v>
      </c>
      <c r="AR77">
        <v>24.288</v>
      </c>
      <c r="AS77">
        <v>16.142399999999999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2995.2173030000004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653.15250000000003</v>
      </c>
      <c r="M78">
        <v>92</v>
      </c>
      <c r="N78">
        <v>118.125</v>
      </c>
      <c r="O78">
        <v>123.66562500000001</v>
      </c>
      <c r="P78">
        <v>97.5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147.26089999999999</v>
      </c>
      <c r="Y78">
        <v>0</v>
      </c>
      <c r="Z78">
        <v>13.1076</v>
      </c>
      <c r="AA78">
        <v>0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42.826799999999999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</v>
      </c>
      <c r="AO78">
        <v>0</v>
      </c>
      <c r="AP78">
        <v>2.4339</v>
      </c>
      <c r="AQ78">
        <v>62.244</v>
      </c>
      <c r="AR78">
        <v>24.288</v>
      </c>
      <c r="AS78">
        <v>16.142399999999999</v>
      </c>
      <c r="AT78">
        <v>13.944578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2985.0290780000005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653.15250000000003</v>
      </c>
      <c r="M79">
        <v>92</v>
      </c>
      <c r="N79">
        <v>118.125</v>
      </c>
      <c r="O79">
        <v>123.66562500000001</v>
      </c>
      <c r="P79">
        <v>97.5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147.26089999999999</v>
      </c>
      <c r="Y79">
        <v>0</v>
      </c>
      <c r="Z79">
        <v>13.1076</v>
      </c>
      <c r="AA79">
        <v>0</v>
      </c>
      <c r="AB79">
        <v>33.325000000000003</v>
      </c>
      <c r="AC79">
        <v>19.374780999999999</v>
      </c>
      <c r="AD79">
        <v>18.272072000000001</v>
      </c>
      <c r="AE79">
        <v>14.113</v>
      </c>
      <c r="AF79">
        <v>17.748000000000001</v>
      </c>
      <c r="AG79">
        <v>42.826799999999999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</v>
      </c>
      <c r="AO79">
        <v>0</v>
      </c>
      <c r="AP79">
        <v>1.7934000000000001</v>
      </c>
      <c r="AQ79">
        <v>60.795000000000002</v>
      </c>
      <c r="AR79">
        <v>24.288</v>
      </c>
      <c r="AS79">
        <v>16.142399999999999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2876.3140549999998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653.15250000000003</v>
      </c>
      <c r="M80">
        <v>92</v>
      </c>
      <c r="N80">
        <v>118.125</v>
      </c>
      <c r="O80">
        <v>123.66562500000001</v>
      </c>
      <c r="P80">
        <v>97.5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147.26089999999999</v>
      </c>
      <c r="Y80">
        <v>0</v>
      </c>
      <c r="Z80">
        <v>13.1076</v>
      </c>
      <c r="AA80">
        <v>0</v>
      </c>
      <c r="AB80">
        <v>19.1952</v>
      </c>
      <c r="AC80">
        <v>19.374780999999999</v>
      </c>
      <c r="AD80">
        <v>9.1360360000000007</v>
      </c>
      <c r="AE80">
        <v>14.113</v>
      </c>
      <c r="AF80">
        <v>17.748000000000001</v>
      </c>
      <c r="AG80">
        <v>42.826799999999999</v>
      </c>
      <c r="AH80">
        <v>92.805999999999997</v>
      </c>
      <c r="AI80">
        <v>0</v>
      </c>
      <c r="AJ80">
        <v>0</v>
      </c>
      <c r="AK80">
        <v>52.663499999999999</v>
      </c>
      <c r="AL80">
        <v>11.62</v>
      </c>
      <c r="AM80">
        <v>0</v>
      </c>
      <c r="AN80">
        <v>0</v>
      </c>
      <c r="AO80">
        <v>0</v>
      </c>
      <c r="AP80">
        <v>1.7934000000000001</v>
      </c>
      <c r="AQ80">
        <v>60.795000000000002</v>
      </c>
      <c r="AR80">
        <v>24.288</v>
      </c>
      <c r="AS80">
        <v>16.142399999999999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2838.1246190000002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653.15250000000003</v>
      </c>
      <c r="M81">
        <v>92</v>
      </c>
      <c r="N81">
        <v>118.125</v>
      </c>
      <c r="O81">
        <v>123.66562500000001</v>
      </c>
      <c r="P81">
        <v>97.5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147.26089999999999</v>
      </c>
      <c r="Y81">
        <v>0</v>
      </c>
      <c r="Z81">
        <v>13.1076</v>
      </c>
      <c r="AA81">
        <v>0</v>
      </c>
      <c r="AB81">
        <v>0</v>
      </c>
      <c r="AC81">
        <v>9.6778399999999998</v>
      </c>
      <c r="AD81">
        <v>0</v>
      </c>
      <c r="AE81">
        <v>3.8490000000000002</v>
      </c>
      <c r="AF81">
        <v>9.0711999999999993</v>
      </c>
      <c r="AG81">
        <v>42.826799999999999</v>
      </c>
      <c r="AH81">
        <v>69.604500000000002</v>
      </c>
      <c r="AI81">
        <v>0</v>
      </c>
      <c r="AJ81">
        <v>0</v>
      </c>
      <c r="AK81">
        <v>52.663499999999999</v>
      </c>
      <c r="AL81">
        <v>11.62</v>
      </c>
      <c r="AM81">
        <v>0</v>
      </c>
      <c r="AN81">
        <v>0.47825000000000001</v>
      </c>
      <c r="AO81">
        <v>0</v>
      </c>
      <c r="AP81">
        <v>1.7934000000000001</v>
      </c>
      <c r="AQ81">
        <v>60.795000000000002</v>
      </c>
      <c r="AR81">
        <v>24.288</v>
      </c>
      <c r="AS81">
        <v>16.142399999999999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2758.4323920000002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653.15250000000003</v>
      </c>
      <c r="M82">
        <v>92</v>
      </c>
      <c r="N82">
        <v>118.125</v>
      </c>
      <c r="O82">
        <v>123.66562500000001</v>
      </c>
      <c r="P82">
        <v>97.5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147.26089999999999</v>
      </c>
      <c r="Y82">
        <v>0</v>
      </c>
      <c r="Z82">
        <v>13.1076</v>
      </c>
      <c r="AA82">
        <v>0</v>
      </c>
      <c r="AB82">
        <v>0</v>
      </c>
      <c r="AC82">
        <v>3.1835</v>
      </c>
      <c r="AD82">
        <v>0</v>
      </c>
      <c r="AE82">
        <v>3.8490000000000002</v>
      </c>
      <c r="AF82">
        <v>8.8740000000000006</v>
      </c>
      <c r="AG82">
        <v>42.826799999999999</v>
      </c>
      <c r="AH82">
        <v>69.604500000000002</v>
      </c>
      <c r="AI82">
        <v>0</v>
      </c>
      <c r="AJ82">
        <v>0</v>
      </c>
      <c r="AK82">
        <v>52.663499999999999</v>
      </c>
      <c r="AL82">
        <v>11.62</v>
      </c>
      <c r="AM82">
        <v>0</v>
      </c>
      <c r="AN82">
        <v>0.47825000000000001</v>
      </c>
      <c r="AO82">
        <v>0</v>
      </c>
      <c r="AP82">
        <v>2.5619999999999998</v>
      </c>
      <c r="AQ82">
        <v>60.795000000000002</v>
      </c>
      <c r="AR82">
        <v>24.288</v>
      </c>
      <c r="AS82">
        <v>16.142399999999999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2752.5094520000002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638.77</v>
      </c>
      <c r="M83">
        <v>92</v>
      </c>
      <c r="N83">
        <v>118.125</v>
      </c>
      <c r="O83">
        <v>123.66562500000001</v>
      </c>
      <c r="P83">
        <v>103.5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147.26089999999999</v>
      </c>
      <c r="Y83">
        <v>0</v>
      </c>
      <c r="Z83">
        <v>13.1076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42.826799999999999</v>
      </c>
      <c r="AH83">
        <v>44.698399999999999</v>
      </c>
      <c r="AI83">
        <v>0</v>
      </c>
      <c r="AJ83">
        <v>0</v>
      </c>
      <c r="AK83">
        <v>52.663499999999999</v>
      </c>
      <c r="AL83">
        <v>11.62</v>
      </c>
      <c r="AM83">
        <v>0</v>
      </c>
      <c r="AN83">
        <v>0.47825000000000001</v>
      </c>
      <c r="AO83">
        <v>0</v>
      </c>
      <c r="AP83">
        <v>2.5619999999999998</v>
      </c>
      <c r="AQ83">
        <v>60.795000000000002</v>
      </c>
      <c r="AR83">
        <v>26.495999999999999</v>
      </c>
      <c r="AS83">
        <v>16.142399999999999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2718.2453520000008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577.16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147.26089999999999</v>
      </c>
      <c r="Y84">
        <v>0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42.826799999999999</v>
      </c>
      <c r="AH84">
        <v>22.2545</v>
      </c>
      <c r="AI84">
        <v>0</v>
      </c>
      <c r="AJ84">
        <v>0</v>
      </c>
      <c r="AK84">
        <v>52.663499999999999</v>
      </c>
      <c r="AL84">
        <v>11.62</v>
      </c>
      <c r="AM84">
        <v>0</v>
      </c>
      <c r="AN84">
        <v>0.47825000000000001</v>
      </c>
      <c r="AO84">
        <v>0</v>
      </c>
      <c r="AP84">
        <v>2.5619999999999998</v>
      </c>
      <c r="AQ84">
        <v>60.795000000000002</v>
      </c>
      <c r="AR84">
        <v>26.495999999999999</v>
      </c>
      <c r="AS84">
        <v>16.142399999999999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2634.660202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661.80889999999999</v>
      </c>
      <c r="L85">
        <v>459.77</v>
      </c>
      <c r="M85">
        <v>92</v>
      </c>
      <c r="N85">
        <v>118.125</v>
      </c>
      <c r="O85">
        <v>123.66562500000001</v>
      </c>
      <c r="P85">
        <v>97.5</v>
      </c>
      <c r="Q85">
        <v>18.28181</v>
      </c>
      <c r="R85">
        <v>35.622999999999998</v>
      </c>
      <c r="S85">
        <v>22.687000000000001</v>
      </c>
      <c r="T85">
        <v>0</v>
      </c>
      <c r="U85">
        <v>418.77</v>
      </c>
      <c r="V85">
        <v>0</v>
      </c>
      <c r="W85">
        <v>0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42.826799999999999</v>
      </c>
      <c r="AH85">
        <v>22.2545</v>
      </c>
      <c r="AI85">
        <v>0</v>
      </c>
      <c r="AJ85">
        <v>0</v>
      </c>
      <c r="AK85">
        <v>52.663499999999999</v>
      </c>
      <c r="AL85">
        <v>11.62</v>
      </c>
      <c r="AM85">
        <v>0</v>
      </c>
      <c r="AN85">
        <v>0.47825000000000001</v>
      </c>
      <c r="AO85">
        <v>0</v>
      </c>
      <c r="AP85">
        <v>2.5619999999999998</v>
      </c>
      <c r="AQ85">
        <v>60.795000000000002</v>
      </c>
      <c r="AR85">
        <v>26.495999999999999</v>
      </c>
      <c r="AS85">
        <v>16.142399999999999</v>
      </c>
      <c r="AT85">
        <v>13.713232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2457.7669169999999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667.00890000000004</v>
      </c>
      <c r="L86">
        <v>415.46</v>
      </c>
      <c r="M86">
        <v>92</v>
      </c>
      <c r="N86">
        <v>118.125</v>
      </c>
      <c r="O86">
        <v>123.66562500000001</v>
      </c>
      <c r="P86">
        <v>97.5</v>
      </c>
      <c r="Q86">
        <v>18.28181</v>
      </c>
      <c r="R86">
        <v>35.622999999999998</v>
      </c>
      <c r="S86">
        <v>22.687000000000001</v>
      </c>
      <c r="T86">
        <v>0</v>
      </c>
      <c r="U86">
        <v>418.77</v>
      </c>
      <c r="V86">
        <v>0</v>
      </c>
      <c r="W86">
        <v>0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42.826799999999999</v>
      </c>
      <c r="AH86">
        <v>22.2545</v>
      </c>
      <c r="AI86">
        <v>0</v>
      </c>
      <c r="AJ86">
        <v>0</v>
      </c>
      <c r="AK86">
        <v>52.663499999999999</v>
      </c>
      <c r="AL86">
        <v>11.62</v>
      </c>
      <c r="AM86">
        <v>0</v>
      </c>
      <c r="AN86">
        <v>0.47825000000000001</v>
      </c>
      <c r="AO86">
        <v>0</v>
      </c>
      <c r="AP86">
        <v>2.5619999999999998</v>
      </c>
      <c r="AQ86">
        <v>45.36</v>
      </c>
      <c r="AR86">
        <v>26.495999999999999</v>
      </c>
      <c r="AS86">
        <v>16.142399999999999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2404.5054520000003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672.20889999999997</v>
      </c>
      <c r="L87">
        <v>484.98</v>
      </c>
      <c r="M87">
        <v>92</v>
      </c>
      <c r="N87">
        <v>118.125</v>
      </c>
      <c r="O87">
        <v>123.66562500000001</v>
      </c>
      <c r="P87">
        <v>97.5</v>
      </c>
      <c r="Q87">
        <v>18.111809999999998</v>
      </c>
      <c r="R87">
        <v>35.622999999999998</v>
      </c>
      <c r="S87">
        <v>22.437000000000001</v>
      </c>
      <c r="T87">
        <v>0</v>
      </c>
      <c r="U87">
        <v>418.77</v>
      </c>
      <c r="V87">
        <v>0</v>
      </c>
      <c r="W87">
        <v>0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42.826799999999999</v>
      </c>
      <c r="AH87">
        <v>0</v>
      </c>
      <c r="AI87">
        <v>0</v>
      </c>
      <c r="AJ87">
        <v>0</v>
      </c>
      <c r="AK87">
        <v>52.663499999999999</v>
      </c>
      <c r="AL87">
        <v>11.62</v>
      </c>
      <c r="AM87">
        <v>0</v>
      </c>
      <c r="AN87">
        <v>0.47825000000000001</v>
      </c>
      <c r="AO87">
        <v>0</v>
      </c>
      <c r="AP87">
        <v>2.5619999999999998</v>
      </c>
      <c r="AQ87">
        <v>29.61</v>
      </c>
      <c r="AR87">
        <v>26.495999999999999</v>
      </c>
      <c r="AS87">
        <v>16.142399999999999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2440.8009520000005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667.00890000000004</v>
      </c>
      <c r="L88">
        <v>482.74</v>
      </c>
      <c r="M88">
        <v>92</v>
      </c>
      <c r="N88">
        <v>118.125</v>
      </c>
      <c r="O88">
        <v>123.66562500000001</v>
      </c>
      <c r="P88">
        <v>97.5</v>
      </c>
      <c r="Q88">
        <v>18.111809999999998</v>
      </c>
      <c r="R88">
        <v>35.622999999999998</v>
      </c>
      <c r="S88">
        <v>22.437000000000001</v>
      </c>
      <c r="T88">
        <v>0</v>
      </c>
      <c r="U88">
        <v>418.77</v>
      </c>
      <c r="V88">
        <v>0</v>
      </c>
      <c r="W88">
        <v>0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42.826799999999999</v>
      </c>
      <c r="AH88">
        <v>0</v>
      </c>
      <c r="AI88">
        <v>0</v>
      </c>
      <c r="AJ88">
        <v>0</v>
      </c>
      <c r="AK88">
        <v>52.663499999999999</v>
      </c>
      <c r="AL88">
        <v>11.62</v>
      </c>
      <c r="AM88">
        <v>0</v>
      </c>
      <c r="AN88">
        <v>0.47825000000000001</v>
      </c>
      <c r="AO88">
        <v>0</v>
      </c>
      <c r="AP88">
        <v>2.5619999999999998</v>
      </c>
      <c r="AQ88">
        <v>29.61</v>
      </c>
      <c r="AR88">
        <v>26.495999999999999</v>
      </c>
      <c r="AS88">
        <v>16.142399999999999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2433.3609520000009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677.03319999999997</v>
      </c>
      <c r="L89">
        <v>336.24</v>
      </c>
      <c r="M89">
        <v>92</v>
      </c>
      <c r="N89">
        <v>118.125</v>
      </c>
      <c r="O89">
        <v>123.66562500000001</v>
      </c>
      <c r="P89">
        <v>103.96875</v>
      </c>
      <c r="Q89">
        <v>18.111809999999998</v>
      </c>
      <c r="R89">
        <v>35.622999999999998</v>
      </c>
      <c r="S89">
        <v>22.437000000000001</v>
      </c>
      <c r="T89">
        <v>0</v>
      </c>
      <c r="U89">
        <v>418.77</v>
      </c>
      <c r="V89">
        <v>0</v>
      </c>
      <c r="W89">
        <v>0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42.826799999999999</v>
      </c>
      <c r="AH89">
        <v>0</v>
      </c>
      <c r="AI89">
        <v>0</v>
      </c>
      <c r="AJ89">
        <v>0</v>
      </c>
      <c r="AK89">
        <v>52.663499999999999</v>
      </c>
      <c r="AL89">
        <v>11.62</v>
      </c>
      <c r="AM89">
        <v>0</v>
      </c>
      <c r="AN89">
        <v>0.47825000000000001</v>
      </c>
      <c r="AO89">
        <v>0</v>
      </c>
      <c r="AP89">
        <v>2.5619999999999998</v>
      </c>
      <c r="AQ89">
        <v>15.561</v>
      </c>
      <c r="AR89">
        <v>24.288</v>
      </c>
      <c r="AS89">
        <v>16.142399999999999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2287.0970020000004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599</v>
      </c>
      <c r="L90">
        <v>325</v>
      </c>
      <c r="M90">
        <v>92</v>
      </c>
      <c r="N90">
        <v>118.125</v>
      </c>
      <c r="O90">
        <v>123.66562500000001</v>
      </c>
      <c r="P90">
        <v>103.96875</v>
      </c>
      <c r="Q90">
        <v>18.111809999999998</v>
      </c>
      <c r="R90">
        <v>35.622999999999998</v>
      </c>
      <c r="S90">
        <v>22.437000000000001</v>
      </c>
      <c r="T90">
        <v>0</v>
      </c>
      <c r="U90">
        <v>418.77</v>
      </c>
      <c r="V90">
        <v>0</v>
      </c>
      <c r="W90">
        <v>0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42.826799999999999</v>
      </c>
      <c r="AH90">
        <v>0</v>
      </c>
      <c r="AI90">
        <v>0</v>
      </c>
      <c r="AJ90">
        <v>0</v>
      </c>
      <c r="AK90">
        <v>52.663499999999999</v>
      </c>
      <c r="AL90">
        <v>11.62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24.288</v>
      </c>
      <c r="AS90">
        <v>16.142399999999999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2182.2628020000002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</v>
      </c>
      <c r="L91">
        <v>325</v>
      </c>
      <c r="M91">
        <v>92</v>
      </c>
      <c r="N91">
        <v>118.125</v>
      </c>
      <c r="O91">
        <v>123.66562500000001</v>
      </c>
      <c r="P91">
        <v>103.96875</v>
      </c>
      <c r="Q91">
        <v>14.411809999999999</v>
      </c>
      <c r="R91">
        <v>28.824165000000001</v>
      </c>
      <c r="S91">
        <v>18.340499999999999</v>
      </c>
      <c r="T91">
        <v>0</v>
      </c>
      <c r="U91">
        <v>418.77</v>
      </c>
      <c r="V91">
        <v>0</v>
      </c>
      <c r="W91">
        <v>0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42.826799999999999</v>
      </c>
      <c r="AH91">
        <v>0</v>
      </c>
      <c r="AI91">
        <v>0</v>
      </c>
      <c r="AJ91">
        <v>0</v>
      </c>
      <c r="AK91">
        <v>52.663499999999999</v>
      </c>
      <c r="AL91">
        <v>11.62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26.495999999999999</v>
      </c>
      <c r="AS91">
        <v>16.142399999999999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2137.8754670000003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573</v>
      </c>
      <c r="L92">
        <v>338.75904700000001</v>
      </c>
      <c r="M92">
        <v>92</v>
      </c>
      <c r="N92">
        <v>118.125</v>
      </c>
      <c r="O92">
        <v>123.66562500000001</v>
      </c>
      <c r="P92">
        <v>103.96875</v>
      </c>
      <c r="Q92">
        <v>14.411809999999999</v>
      </c>
      <c r="R92">
        <v>28.617699999999999</v>
      </c>
      <c r="S92">
        <v>18.340499999999999</v>
      </c>
      <c r="T92">
        <v>0</v>
      </c>
      <c r="U92">
        <v>418.77</v>
      </c>
      <c r="V92">
        <v>0</v>
      </c>
      <c r="W92">
        <v>0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42.826799999999999</v>
      </c>
      <c r="AH92">
        <v>0</v>
      </c>
      <c r="AI92">
        <v>0</v>
      </c>
      <c r="AJ92">
        <v>0</v>
      </c>
      <c r="AK92">
        <v>52.663499999999999</v>
      </c>
      <c r="AL92">
        <v>11.62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26.495999999999999</v>
      </c>
      <c r="AS92">
        <v>16.142399999999999</v>
      </c>
      <c r="AT92">
        <v>13.727892000000001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2156.1591740000003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504</v>
      </c>
      <c r="L93">
        <v>338.75904700000001</v>
      </c>
      <c r="M93">
        <v>92</v>
      </c>
      <c r="N93">
        <v>118.125</v>
      </c>
      <c r="O93">
        <v>123.66562500000001</v>
      </c>
      <c r="P93">
        <v>103.96875</v>
      </c>
      <c r="Q93">
        <v>14.411809999999999</v>
      </c>
      <c r="R93">
        <v>28.617699999999999</v>
      </c>
      <c r="S93">
        <v>18.340499999999999</v>
      </c>
      <c r="T93">
        <v>0</v>
      </c>
      <c r="U93">
        <v>418.77</v>
      </c>
      <c r="V93">
        <v>0</v>
      </c>
      <c r="W93">
        <v>0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42.826799999999999</v>
      </c>
      <c r="AH93">
        <v>0</v>
      </c>
      <c r="AI93">
        <v>0</v>
      </c>
      <c r="AJ93">
        <v>0</v>
      </c>
      <c r="AK93">
        <v>52.663499999999999</v>
      </c>
      <c r="AL93">
        <v>11.62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26.495999999999999</v>
      </c>
      <c r="AS93">
        <v>20.178000000000001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2092.4636489999998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419</v>
      </c>
      <c r="L94">
        <v>338.75904700000001</v>
      </c>
      <c r="M94">
        <v>92</v>
      </c>
      <c r="N94">
        <v>118.125</v>
      </c>
      <c r="O94">
        <v>123.66562500000001</v>
      </c>
      <c r="P94">
        <v>103.96875</v>
      </c>
      <c r="Q94">
        <v>14.411809999999999</v>
      </c>
      <c r="R94">
        <v>28.617699999999999</v>
      </c>
      <c r="S94">
        <v>18.340499999999999</v>
      </c>
      <c r="T94">
        <v>0</v>
      </c>
      <c r="U94">
        <v>418.77</v>
      </c>
      <c r="V94">
        <v>0</v>
      </c>
      <c r="W94">
        <v>0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42.826799999999999</v>
      </c>
      <c r="AH94">
        <v>0</v>
      </c>
      <c r="AI94">
        <v>0</v>
      </c>
      <c r="AJ94">
        <v>0</v>
      </c>
      <c r="AK94">
        <v>52.663499999999999</v>
      </c>
      <c r="AL94">
        <v>11.62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26.495999999999999</v>
      </c>
      <c r="AS94">
        <v>20.178000000000001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2007.4636490000003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375.99808100000001</v>
      </c>
      <c r="L95">
        <v>342.24318</v>
      </c>
      <c r="M95">
        <v>92</v>
      </c>
      <c r="N95">
        <v>118.125</v>
      </c>
      <c r="O95">
        <v>123.66562500000001</v>
      </c>
      <c r="P95">
        <v>103.96875</v>
      </c>
      <c r="Q95">
        <v>14.411809999999999</v>
      </c>
      <c r="R95">
        <v>28.617699999999999</v>
      </c>
      <c r="S95">
        <v>18.340499999999999</v>
      </c>
      <c r="T95">
        <v>0</v>
      </c>
      <c r="U95">
        <v>418.77</v>
      </c>
      <c r="V95">
        <v>0</v>
      </c>
      <c r="W95">
        <v>0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42.826799999999999</v>
      </c>
      <c r="AH95">
        <v>0</v>
      </c>
      <c r="AI95">
        <v>0</v>
      </c>
      <c r="AJ95">
        <v>0</v>
      </c>
      <c r="AK95">
        <v>52.663499999999999</v>
      </c>
      <c r="AL95">
        <v>11.62</v>
      </c>
      <c r="AM95">
        <v>0</v>
      </c>
      <c r="AN95">
        <v>0.47825000000000001</v>
      </c>
      <c r="AO95">
        <v>0</v>
      </c>
      <c r="AP95">
        <v>2.8182</v>
      </c>
      <c r="AQ95">
        <v>0</v>
      </c>
      <c r="AR95">
        <v>26.495999999999999</v>
      </c>
      <c r="AS95">
        <v>18.832799999999999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1966.8568629999997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375.53754500000002</v>
      </c>
      <c r="L96">
        <v>342.24318</v>
      </c>
      <c r="M96">
        <v>92</v>
      </c>
      <c r="N96">
        <v>118.125</v>
      </c>
      <c r="O96">
        <v>123.66562500000001</v>
      </c>
      <c r="P96">
        <v>103.96875</v>
      </c>
      <c r="Q96">
        <v>9.83</v>
      </c>
      <c r="R96">
        <v>22.341619000000001</v>
      </c>
      <c r="S96">
        <v>14.176482</v>
      </c>
      <c r="T96">
        <v>0</v>
      </c>
      <c r="U96">
        <v>418.77</v>
      </c>
      <c r="V96">
        <v>0</v>
      </c>
      <c r="W96">
        <v>0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42.826799999999999</v>
      </c>
      <c r="AH96">
        <v>0</v>
      </c>
      <c r="AI96">
        <v>0</v>
      </c>
      <c r="AJ96">
        <v>0</v>
      </c>
      <c r="AK96">
        <v>52.663499999999999</v>
      </c>
      <c r="AL96">
        <v>11.62</v>
      </c>
      <c r="AM96">
        <v>0</v>
      </c>
      <c r="AN96">
        <v>0.47825000000000001</v>
      </c>
      <c r="AO96">
        <v>0</v>
      </c>
      <c r="AP96">
        <v>2.8182</v>
      </c>
      <c r="AQ96">
        <v>0</v>
      </c>
      <c r="AR96">
        <v>26.495999999999999</v>
      </c>
      <c r="AS96">
        <v>18.832799999999999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1951.3744180000001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375.542304</v>
      </c>
      <c r="L97">
        <v>342.24318</v>
      </c>
      <c r="M97">
        <v>92</v>
      </c>
      <c r="N97">
        <v>118.125</v>
      </c>
      <c r="O97">
        <v>123.66562500000001</v>
      </c>
      <c r="P97">
        <v>103.96875</v>
      </c>
      <c r="Q97">
        <v>9.83</v>
      </c>
      <c r="R97">
        <v>22.341619000000001</v>
      </c>
      <c r="S97">
        <v>14.176482</v>
      </c>
      <c r="T97">
        <v>0</v>
      </c>
      <c r="U97">
        <v>418.77</v>
      </c>
      <c r="V97">
        <v>0</v>
      </c>
      <c r="W97">
        <v>0</v>
      </c>
      <c r="X97">
        <v>115.4701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42.826799999999999</v>
      </c>
      <c r="AH97">
        <v>0</v>
      </c>
      <c r="AI97">
        <v>0</v>
      </c>
      <c r="AJ97">
        <v>0</v>
      </c>
      <c r="AK97">
        <v>52.663499999999999</v>
      </c>
      <c r="AL97">
        <v>11.62</v>
      </c>
      <c r="AM97">
        <v>0</v>
      </c>
      <c r="AN97">
        <v>0.47825000000000001</v>
      </c>
      <c r="AO97">
        <v>0</v>
      </c>
      <c r="AP97">
        <v>2.8182</v>
      </c>
      <c r="AQ97">
        <v>0</v>
      </c>
      <c r="AR97">
        <v>26.495999999999999</v>
      </c>
      <c r="AS97">
        <v>18.832799999999999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1919.5883769999998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375.53754500000002</v>
      </c>
      <c r="L98">
        <v>342.24318</v>
      </c>
      <c r="M98">
        <v>69.716442000000001</v>
      </c>
      <c r="N98">
        <v>118.125</v>
      </c>
      <c r="O98">
        <v>123.66562500000001</v>
      </c>
      <c r="P98">
        <v>89.4255</v>
      </c>
      <c r="Q98">
        <v>9.83</v>
      </c>
      <c r="R98">
        <v>22.341619000000001</v>
      </c>
      <c r="S98">
        <v>14.176482</v>
      </c>
      <c r="T98">
        <v>0</v>
      </c>
      <c r="U98">
        <v>418.77</v>
      </c>
      <c r="V98">
        <v>0</v>
      </c>
      <c r="W98">
        <v>0</v>
      </c>
      <c r="X98">
        <v>101.4701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42.826799999999999</v>
      </c>
      <c r="AH98">
        <v>0</v>
      </c>
      <c r="AI98">
        <v>0</v>
      </c>
      <c r="AJ98">
        <v>0</v>
      </c>
      <c r="AK98">
        <v>52.663499999999999</v>
      </c>
      <c r="AL98">
        <v>11.62</v>
      </c>
      <c r="AM98">
        <v>0</v>
      </c>
      <c r="AN98">
        <v>0.47825000000000001</v>
      </c>
      <c r="AO98">
        <v>0</v>
      </c>
      <c r="AP98">
        <v>2.8182</v>
      </c>
      <c r="AQ98">
        <v>0</v>
      </c>
      <c r="AR98">
        <v>26.495999999999999</v>
      </c>
      <c r="AS98">
        <v>18.832799999999999</v>
      </c>
      <c r="AT98">
        <v>14.667937999999999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1868.427981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13.72439609525</v>
      </c>
      <c r="L99">
        <f t="shared" si="2"/>
        <v>11.330871859499988</v>
      </c>
      <c r="M99">
        <f t="shared" si="2"/>
        <v>1.877177645</v>
      </c>
      <c r="N99">
        <f t="shared" si="2"/>
        <v>2.5062168920000003</v>
      </c>
      <c r="O99">
        <f t="shared" si="2"/>
        <v>2.7442022172499954</v>
      </c>
      <c r="P99">
        <f t="shared" si="2"/>
        <v>2.2199456249999998</v>
      </c>
      <c r="Q99">
        <f t="shared" si="2"/>
        <v>0.40466872250000008</v>
      </c>
      <c r="R99">
        <f t="shared" si="2"/>
        <v>0.81420327599999998</v>
      </c>
      <c r="S99">
        <f t="shared" si="2"/>
        <v>0.50964125850000008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3.0379435327499977</v>
      </c>
      <c r="Y99">
        <f t="shared" si="2"/>
        <v>0</v>
      </c>
      <c r="Z99">
        <f t="shared" si="2"/>
        <v>8.8591799999999971E-2</v>
      </c>
      <c r="AA99">
        <f t="shared" si="2"/>
        <v>0</v>
      </c>
      <c r="AB99">
        <f t="shared" si="2"/>
        <v>0.16780803750000003</v>
      </c>
      <c r="AC99">
        <f t="shared" si="2"/>
        <v>0.11459644949999995</v>
      </c>
      <c r="AD99">
        <f t="shared" si="2"/>
        <v>0.14381330699999997</v>
      </c>
      <c r="AE99">
        <f t="shared" si="2"/>
        <v>0.25736466800000035</v>
      </c>
      <c r="AF99">
        <f t="shared" si="2"/>
        <v>0.25616280000000019</v>
      </c>
      <c r="AG99">
        <f t="shared" si="2"/>
        <v>1.0278431999999982</v>
      </c>
      <c r="AH99">
        <f t="shared" si="2"/>
        <v>0.74744342500000016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0.49559299999999917</v>
      </c>
      <c r="AM99">
        <f t="shared" si="2"/>
        <v>0</v>
      </c>
      <c r="AN99">
        <f t="shared" si="2"/>
        <v>1.0999750000000008E-2</v>
      </c>
      <c r="AO99">
        <f t="shared" si="2"/>
        <v>0</v>
      </c>
      <c r="AP99">
        <f t="shared" si="2"/>
        <v>8.5378650000000056E-2</v>
      </c>
      <c r="AQ99">
        <f t="shared" si="2"/>
        <v>0.4662</v>
      </c>
      <c r="AR99">
        <f t="shared" si="2"/>
        <v>0.57904800000000034</v>
      </c>
      <c r="AS99">
        <f t="shared" si="2"/>
        <v>0.43026221999999953</v>
      </c>
      <c r="AT99">
        <f t="shared" si="2"/>
        <v>0.35122989325000031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55.758199323999996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359.75654500000002</v>
      </c>
      <c r="L3">
        <v>334.52815600000002</v>
      </c>
      <c r="M3">
        <v>42.853183000000001</v>
      </c>
      <c r="N3">
        <v>72.938167000000007</v>
      </c>
      <c r="O3">
        <v>89.330369000000005</v>
      </c>
      <c r="P3">
        <v>70.336405999999997</v>
      </c>
      <c r="Q3">
        <v>9.5660000000000007</v>
      </c>
      <c r="R3">
        <v>21.479151000000002</v>
      </c>
      <c r="S3">
        <v>13.589642</v>
      </c>
      <c r="T3">
        <v>0</v>
      </c>
      <c r="U3">
        <v>400.59538199999997</v>
      </c>
      <c r="V3">
        <v>0</v>
      </c>
      <c r="W3">
        <v>0</v>
      </c>
      <c r="X3">
        <v>70.575903999999994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40.968116999999999</v>
      </c>
      <c r="AH3">
        <v>0</v>
      </c>
      <c r="AI3">
        <v>0</v>
      </c>
      <c r="AJ3">
        <v>0</v>
      </c>
      <c r="AK3">
        <v>50.377904000000001</v>
      </c>
      <c r="AL3">
        <v>20.008246</v>
      </c>
      <c r="AM3">
        <v>0</v>
      </c>
      <c r="AN3">
        <v>0.45749400000000001</v>
      </c>
      <c r="AO3">
        <v>0</v>
      </c>
      <c r="AP3">
        <v>6.9848059999999998</v>
      </c>
      <c r="AQ3">
        <v>0</v>
      </c>
      <c r="AR3">
        <v>38.547153999999999</v>
      </c>
      <c r="AS3">
        <v>23.420093000000001</v>
      </c>
      <c r="AT3">
        <v>13.653839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1690.3930189999999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359.75232</v>
      </c>
      <c r="L4">
        <v>334.52815600000002</v>
      </c>
      <c r="M4">
        <v>42.853183000000001</v>
      </c>
      <c r="N4">
        <v>72.938167000000007</v>
      </c>
      <c r="O4">
        <v>93.156768999999997</v>
      </c>
      <c r="P4">
        <v>70.336405999999997</v>
      </c>
      <c r="Q4">
        <v>9.5660000000000007</v>
      </c>
      <c r="R4">
        <v>21.479151000000002</v>
      </c>
      <c r="S4">
        <v>13.589642</v>
      </c>
      <c r="T4">
        <v>0</v>
      </c>
      <c r="U4">
        <v>400.59538199999997</v>
      </c>
      <c r="V4">
        <v>0</v>
      </c>
      <c r="W4">
        <v>0</v>
      </c>
      <c r="X4">
        <v>72.176405000000003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40.968116999999999</v>
      </c>
      <c r="AH4">
        <v>0</v>
      </c>
      <c r="AI4">
        <v>0</v>
      </c>
      <c r="AJ4">
        <v>0</v>
      </c>
      <c r="AK4">
        <v>50.377904000000001</v>
      </c>
      <c r="AL4">
        <v>20.008246</v>
      </c>
      <c r="AM4">
        <v>0</v>
      </c>
      <c r="AN4">
        <v>0.45749400000000001</v>
      </c>
      <c r="AO4">
        <v>0</v>
      </c>
      <c r="AP4">
        <v>6.9848059999999998</v>
      </c>
      <c r="AQ4">
        <v>0</v>
      </c>
      <c r="AR4">
        <v>38.547153999999999</v>
      </c>
      <c r="AS4">
        <v>23.420093000000001</v>
      </c>
      <c r="AT4">
        <v>14.345907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1696.5077629999996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359.75654500000002</v>
      </c>
      <c r="L5">
        <v>334.52815600000002</v>
      </c>
      <c r="M5">
        <v>42.853183000000001</v>
      </c>
      <c r="N5">
        <v>72.938167000000007</v>
      </c>
      <c r="O5">
        <v>85.503968999999998</v>
      </c>
      <c r="P5">
        <v>70.336405999999997</v>
      </c>
      <c r="Q5">
        <v>9.5660000000000007</v>
      </c>
      <c r="R5">
        <v>21.479151000000002</v>
      </c>
      <c r="S5">
        <v>13.589642</v>
      </c>
      <c r="T5">
        <v>0</v>
      </c>
      <c r="U5">
        <v>400.59538199999997</v>
      </c>
      <c r="V5">
        <v>0</v>
      </c>
      <c r="W5">
        <v>0</v>
      </c>
      <c r="X5">
        <v>72.355791999999994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40.968116999999999</v>
      </c>
      <c r="AH5">
        <v>0</v>
      </c>
      <c r="AI5">
        <v>0</v>
      </c>
      <c r="AJ5">
        <v>0</v>
      </c>
      <c r="AK5">
        <v>50.377904000000001</v>
      </c>
      <c r="AL5">
        <v>20.008246</v>
      </c>
      <c r="AM5">
        <v>0</v>
      </c>
      <c r="AN5">
        <v>0.45749400000000001</v>
      </c>
      <c r="AO5">
        <v>0</v>
      </c>
      <c r="AP5">
        <v>6.9848059999999998</v>
      </c>
      <c r="AQ5">
        <v>0</v>
      </c>
      <c r="AR5">
        <v>38.547153999999999</v>
      </c>
      <c r="AS5">
        <v>23.420093000000001</v>
      </c>
      <c r="AT5">
        <v>12.992889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1687.6855569999998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359.75232</v>
      </c>
      <c r="L6">
        <v>334.52815600000002</v>
      </c>
      <c r="M6">
        <v>42.853183000000001</v>
      </c>
      <c r="N6">
        <v>72.938167000000007</v>
      </c>
      <c r="O6">
        <v>85.503968999999998</v>
      </c>
      <c r="P6">
        <v>70.336405999999997</v>
      </c>
      <c r="Q6">
        <v>9.5660000000000007</v>
      </c>
      <c r="R6">
        <v>21.479151000000002</v>
      </c>
      <c r="S6">
        <v>13.589642</v>
      </c>
      <c r="T6">
        <v>0</v>
      </c>
      <c r="U6">
        <v>400.59538199999997</v>
      </c>
      <c r="V6">
        <v>0</v>
      </c>
      <c r="W6">
        <v>0</v>
      </c>
      <c r="X6">
        <v>72.355791999999994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40.968116999999999</v>
      </c>
      <c r="AH6">
        <v>0</v>
      </c>
      <c r="AI6">
        <v>0</v>
      </c>
      <c r="AJ6">
        <v>0</v>
      </c>
      <c r="AK6">
        <v>50.377904000000001</v>
      </c>
      <c r="AL6">
        <v>20.008246</v>
      </c>
      <c r="AM6">
        <v>0</v>
      </c>
      <c r="AN6">
        <v>0.45749400000000001</v>
      </c>
      <c r="AO6">
        <v>0</v>
      </c>
      <c r="AP6">
        <v>2.6958899999999999</v>
      </c>
      <c r="AQ6">
        <v>0</v>
      </c>
      <c r="AR6">
        <v>8.4486910000000002</v>
      </c>
      <c r="AS6">
        <v>14.798411</v>
      </c>
      <c r="AT6">
        <v>13.766847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1645.4462290000001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359.75654500000002</v>
      </c>
      <c r="L7">
        <v>334.52815600000002</v>
      </c>
      <c r="M7">
        <v>42.853183000000001</v>
      </c>
      <c r="N7">
        <v>72.938167000000007</v>
      </c>
      <c r="O7">
        <v>84.547369000000003</v>
      </c>
      <c r="P7">
        <v>70.336405999999997</v>
      </c>
      <c r="Q7">
        <v>9.5660000000000007</v>
      </c>
      <c r="R7">
        <v>21.479151000000002</v>
      </c>
      <c r="S7">
        <v>13.589642</v>
      </c>
      <c r="T7">
        <v>0</v>
      </c>
      <c r="U7">
        <v>400.59538199999997</v>
      </c>
      <c r="V7">
        <v>0</v>
      </c>
      <c r="W7">
        <v>0</v>
      </c>
      <c r="X7">
        <v>72.355791999999994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40.968116999999999</v>
      </c>
      <c r="AH7">
        <v>0</v>
      </c>
      <c r="AI7">
        <v>0</v>
      </c>
      <c r="AJ7">
        <v>0</v>
      </c>
      <c r="AK7">
        <v>50.377904000000001</v>
      </c>
      <c r="AL7">
        <v>20.008246</v>
      </c>
      <c r="AM7">
        <v>0</v>
      </c>
      <c r="AN7">
        <v>0.45749400000000001</v>
      </c>
      <c r="AO7">
        <v>0</v>
      </c>
      <c r="AP7">
        <v>2.6958899999999999</v>
      </c>
      <c r="AQ7">
        <v>0</v>
      </c>
      <c r="AR7">
        <v>8.4486910000000002</v>
      </c>
      <c r="AS7">
        <v>14.798411</v>
      </c>
      <c r="AT7">
        <v>12.292631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1643.0196379999998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359.75232</v>
      </c>
      <c r="L8">
        <v>334.52815600000002</v>
      </c>
      <c r="M8">
        <v>42.853183000000001</v>
      </c>
      <c r="N8">
        <v>72.938167000000007</v>
      </c>
      <c r="O8">
        <v>83.590768999999995</v>
      </c>
      <c r="P8">
        <v>70.336405999999997</v>
      </c>
      <c r="Q8">
        <v>9.5660000000000007</v>
      </c>
      <c r="R8">
        <v>21.479151000000002</v>
      </c>
      <c r="S8">
        <v>13.589642</v>
      </c>
      <c r="T8">
        <v>0</v>
      </c>
      <c r="U8">
        <v>400.59538199999997</v>
      </c>
      <c r="V8">
        <v>0</v>
      </c>
      <c r="W8">
        <v>0</v>
      </c>
      <c r="X8">
        <v>72.355791999999994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40.968116999999999</v>
      </c>
      <c r="AH8">
        <v>0</v>
      </c>
      <c r="AI8">
        <v>0</v>
      </c>
      <c r="AJ8">
        <v>0</v>
      </c>
      <c r="AK8">
        <v>50.377904000000001</v>
      </c>
      <c r="AL8">
        <v>23.342953000000001</v>
      </c>
      <c r="AM8">
        <v>0</v>
      </c>
      <c r="AN8">
        <v>0.45749400000000001</v>
      </c>
      <c r="AO8">
        <v>0</v>
      </c>
      <c r="AP8">
        <v>2.6958899999999999</v>
      </c>
      <c r="AQ8">
        <v>0</v>
      </c>
      <c r="AR8">
        <v>8.4486910000000002</v>
      </c>
      <c r="AS8">
        <v>14.798411</v>
      </c>
      <c r="AT8">
        <v>8.5581650000000007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1641.659054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359.75654500000002</v>
      </c>
      <c r="L9">
        <v>334.52815600000002</v>
      </c>
      <c r="M9">
        <v>42.904860999999997</v>
      </c>
      <c r="N9">
        <v>72.938167000000007</v>
      </c>
      <c r="O9">
        <v>88.373768999999996</v>
      </c>
      <c r="P9">
        <v>70.336405999999997</v>
      </c>
      <c r="Q9">
        <v>9.5660000000000007</v>
      </c>
      <c r="R9">
        <v>21.479151000000002</v>
      </c>
      <c r="S9">
        <v>13.589642</v>
      </c>
      <c r="T9">
        <v>0</v>
      </c>
      <c r="U9">
        <v>400.59538199999997</v>
      </c>
      <c r="V9">
        <v>0</v>
      </c>
      <c r="W9">
        <v>0</v>
      </c>
      <c r="X9">
        <v>72.355791999999994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40.968116999999999</v>
      </c>
      <c r="AH9">
        <v>0</v>
      </c>
      <c r="AI9">
        <v>0</v>
      </c>
      <c r="AJ9">
        <v>0</v>
      </c>
      <c r="AK9">
        <v>50.377904000000001</v>
      </c>
      <c r="AL9">
        <v>20.008246</v>
      </c>
      <c r="AM9">
        <v>0</v>
      </c>
      <c r="AN9">
        <v>0.45749400000000001</v>
      </c>
      <c r="AO9">
        <v>0</v>
      </c>
      <c r="AP9">
        <v>2.6958899999999999</v>
      </c>
      <c r="AQ9">
        <v>0</v>
      </c>
      <c r="AR9">
        <v>8.4486910000000002</v>
      </c>
      <c r="AS9">
        <v>14.798411</v>
      </c>
      <c r="AT9">
        <v>13.530595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1648.1356799999999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359.75232</v>
      </c>
      <c r="L10">
        <v>334.52815600000002</v>
      </c>
      <c r="M10">
        <v>42.904860999999997</v>
      </c>
      <c r="N10">
        <v>72.938167000000007</v>
      </c>
      <c r="O10">
        <v>85.503968999999998</v>
      </c>
      <c r="P10">
        <v>70.336405999999997</v>
      </c>
      <c r="Q10">
        <v>9.5660000000000007</v>
      </c>
      <c r="R10">
        <v>21.479151000000002</v>
      </c>
      <c r="S10">
        <v>13.589642</v>
      </c>
      <c r="T10">
        <v>0</v>
      </c>
      <c r="U10">
        <v>400.59538199999997</v>
      </c>
      <c r="V10">
        <v>0</v>
      </c>
      <c r="W10">
        <v>0</v>
      </c>
      <c r="X10">
        <v>72.355791999999994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4.2956120000000002</v>
      </c>
      <c r="AF10">
        <v>6.1308490000000004</v>
      </c>
      <c r="AG10">
        <v>40.968116999999999</v>
      </c>
      <c r="AH10">
        <v>0</v>
      </c>
      <c r="AI10">
        <v>0</v>
      </c>
      <c r="AJ10">
        <v>0</v>
      </c>
      <c r="AK10">
        <v>50.377904000000001</v>
      </c>
      <c r="AL10">
        <v>20.008246</v>
      </c>
      <c r="AM10">
        <v>0</v>
      </c>
      <c r="AN10">
        <v>0.45749400000000001</v>
      </c>
      <c r="AO10">
        <v>0</v>
      </c>
      <c r="AP10">
        <v>2.6958899999999999</v>
      </c>
      <c r="AQ10">
        <v>0</v>
      </c>
      <c r="AR10">
        <v>8.4486910000000002</v>
      </c>
      <c r="AS10">
        <v>14.798411</v>
      </c>
      <c r="AT10">
        <v>12.388954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1644.1200139999999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359.75654500000002</v>
      </c>
      <c r="L11">
        <v>334.52815600000002</v>
      </c>
      <c r="M11">
        <v>42.904860999999997</v>
      </c>
      <c r="N11">
        <v>72.938167000000007</v>
      </c>
      <c r="O11">
        <v>88.373768999999996</v>
      </c>
      <c r="P11">
        <v>70.336405999999997</v>
      </c>
      <c r="Q11">
        <v>9.5660000000000007</v>
      </c>
      <c r="R11">
        <v>21.479151000000002</v>
      </c>
      <c r="S11">
        <v>13.589642</v>
      </c>
      <c r="T11">
        <v>0</v>
      </c>
      <c r="U11">
        <v>400.59538199999997</v>
      </c>
      <c r="V11">
        <v>0</v>
      </c>
      <c r="W11">
        <v>0</v>
      </c>
      <c r="X11">
        <v>72.355791999999994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4.2956120000000002</v>
      </c>
      <c r="AF11">
        <v>6.1308490000000004</v>
      </c>
      <c r="AG11">
        <v>40.968116999999999</v>
      </c>
      <c r="AH11">
        <v>0</v>
      </c>
      <c r="AI11">
        <v>0</v>
      </c>
      <c r="AJ11">
        <v>0</v>
      </c>
      <c r="AK11">
        <v>50.377904000000001</v>
      </c>
      <c r="AL11">
        <v>20.008246</v>
      </c>
      <c r="AM11">
        <v>0</v>
      </c>
      <c r="AN11">
        <v>0.45749400000000001</v>
      </c>
      <c r="AO11">
        <v>0</v>
      </c>
      <c r="AP11">
        <v>2.6958899999999999</v>
      </c>
      <c r="AQ11">
        <v>0</v>
      </c>
      <c r="AR11">
        <v>38.547153999999999</v>
      </c>
      <c r="AS11">
        <v>23.420093000000001</v>
      </c>
      <c r="AT11">
        <v>14.345907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1687.6711369999998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359.75232</v>
      </c>
      <c r="L12">
        <v>334.52815600000002</v>
      </c>
      <c r="M12">
        <v>42.904860999999997</v>
      </c>
      <c r="N12">
        <v>72.938167000000007</v>
      </c>
      <c r="O12">
        <v>89.330369000000005</v>
      </c>
      <c r="P12">
        <v>70.336405999999997</v>
      </c>
      <c r="Q12">
        <v>9.5660000000000007</v>
      </c>
      <c r="R12">
        <v>21.479151000000002</v>
      </c>
      <c r="S12">
        <v>13.589642</v>
      </c>
      <c r="T12">
        <v>0</v>
      </c>
      <c r="U12">
        <v>400.59538199999997</v>
      </c>
      <c r="V12">
        <v>0</v>
      </c>
      <c r="W12">
        <v>0</v>
      </c>
      <c r="X12">
        <v>74.425968999999995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4.2956120000000002</v>
      </c>
      <c r="AF12">
        <v>6.1308490000000004</v>
      </c>
      <c r="AG12">
        <v>40.968116999999999</v>
      </c>
      <c r="AH12">
        <v>0</v>
      </c>
      <c r="AI12">
        <v>0</v>
      </c>
      <c r="AJ12">
        <v>0</v>
      </c>
      <c r="AK12">
        <v>50.377904000000001</v>
      </c>
      <c r="AL12">
        <v>20.008246</v>
      </c>
      <c r="AM12">
        <v>0</v>
      </c>
      <c r="AN12">
        <v>0.45749400000000001</v>
      </c>
      <c r="AO12">
        <v>0</v>
      </c>
      <c r="AP12">
        <v>2.6958899999999999</v>
      </c>
      <c r="AQ12">
        <v>0</v>
      </c>
      <c r="AR12">
        <v>38.547153999999999</v>
      </c>
      <c r="AS12">
        <v>23.420093000000001</v>
      </c>
      <c r="AT12">
        <v>12.033861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1688.3816429999995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359.75654500000002</v>
      </c>
      <c r="L13">
        <v>334.52815600000002</v>
      </c>
      <c r="M13">
        <v>35.588366000000001</v>
      </c>
      <c r="N13">
        <v>47.834783000000002</v>
      </c>
      <c r="O13">
        <v>74.024769000000006</v>
      </c>
      <c r="P13">
        <v>70.336405999999997</v>
      </c>
      <c r="Q13">
        <v>9.4416419999999999</v>
      </c>
      <c r="R13">
        <v>21.542974000000001</v>
      </c>
      <c r="S13">
        <v>13.609069</v>
      </c>
      <c r="T13">
        <v>0</v>
      </c>
      <c r="U13">
        <v>400.59538199999997</v>
      </c>
      <c r="V13">
        <v>0</v>
      </c>
      <c r="W13">
        <v>0</v>
      </c>
      <c r="X13">
        <v>69.631466000000003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4.2956120000000002</v>
      </c>
      <c r="AF13">
        <v>6.1308490000000004</v>
      </c>
      <c r="AG13">
        <v>40.968116999999999</v>
      </c>
      <c r="AH13">
        <v>0</v>
      </c>
      <c r="AI13">
        <v>0</v>
      </c>
      <c r="AJ13">
        <v>0</v>
      </c>
      <c r="AK13">
        <v>50.377904000000001</v>
      </c>
      <c r="AL13">
        <v>20.008246</v>
      </c>
      <c r="AM13">
        <v>0</v>
      </c>
      <c r="AN13">
        <v>0.45749400000000001</v>
      </c>
      <c r="AO13">
        <v>0</v>
      </c>
      <c r="AP13">
        <v>6.9848059999999998</v>
      </c>
      <c r="AQ13">
        <v>0</v>
      </c>
      <c r="AR13">
        <v>38.547153999999999</v>
      </c>
      <c r="AS13">
        <v>23.420093000000001</v>
      </c>
      <c r="AT13">
        <v>14.345907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1642.4257399999997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359.75232</v>
      </c>
      <c r="L14">
        <v>334.52815600000002</v>
      </c>
      <c r="M14">
        <v>35.588366000000001</v>
      </c>
      <c r="N14">
        <v>47.834783000000002</v>
      </c>
      <c r="O14">
        <v>73.068168999999997</v>
      </c>
      <c r="P14">
        <v>70.336405999999997</v>
      </c>
      <c r="Q14">
        <v>9.4416419999999999</v>
      </c>
      <c r="R14">
        <v>21.542974000000001</v>
      </c>
      <c r="S14">
        <v>13.609069</v>
      </c>
      <c r="T14">
        <v>0</v>
      </c>
      <c r="U14">
        <v>400.59538199999997</v>
      </c>
      <c r="V14">
        <v>0</v>
      </c>
      <c r="W14">
        <v>0</v>
      </c>
      <c r="X14">
        <v>69.631466000000003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4.2956120000000002</v>
      </c>
      <c r="AF14">
        <v>6.1308490000000004</v>
      </c>
      <c r="AG14">
        <v>40.968116999999999</v>
      </c>
      <c r="AH14">
        <v>0</v>
      </c>
      <c r="AI14">
        <v>0</v>
      </c>
      <c r="AJ14">
        <v>0</v>
      </c>
      <c r="AK14">
        <v>50.377904000000001</v>
      </c>
      <c r="AL14">
        <v>20.008246</v>
      </c>
      <c r="AM14">
        <v>0</v>
      </c>
      <c r="AN14">
        <v>0.45749400000000001</v>
      </c>
      <c r="AO14">
        <v>0</v>
      </c>
      <c r="AP14">
        <v>6.9848059999999998</v>
      </c>
      <c r="AQ14">
        <v>0</v>
      </c>
      <c r="AR14">
        <v>8.4486910000000002</v>
      </c>
      <c r="AS14">
        <v>14.798411</v>
      </c>
      <c r="AT14">
        <v>14.345907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1602.7447699999996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359.86346099999997</v>
      </c>
      <c r="L15">
        <v>334.52815600000002</v>
      </c>
      <c r="M15">
        <v>35.588366000000001</v>
      </c>
      <c r="N15">
        <v>55.417729999999999</v>
      </c>
      <c r="O15">
        <v>64.845851999999994</v>
      </c>
      <c r="P15">
        <v>70.336405999999997</v>
      </c>
      <c r="Q15">
        <v>9.4416419999999999</v>
      </c>
      <c r="R15">
        <v>21.763812999999999</v>
      </c>
      <c r="S15">
        <v>13.713587</v>
      </c>
      <c r="T15">
        <v>0</v>
      </c>
      <c r="U15">
        <v>400.59538199999997</v>
      </c>
      <c r="V15">
        <v>0</v>
      </c>
      <c r="W15">
        <v>0</v>
      </c>
      <c r="X15">
        <v>69.631466000000003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4.2956120000000002</v>
      </c>
      <c r="AF15">
        <v>6.1308490000000004</v>
      </c>
      <c r="AG15">
        <v>40.968116999999999</v>
      </c>
      <c r="AH15">
        <v>0</v>
      </c>
      <c r="AI15">
        <v>0</v>
      </c>
      <c r="AJ15">
        <v>0</v>
      </c>
      <c r="AK15">
        <v>50.377904000000001</v>
      </c>
      <c r="AL15">
        <v>23.342953000000001</v>
      </c>
      <c r="AM15">
        <v>0</v>
      </c>
      <c r="AN15">
        <v>0.45749400000000001</v>
      </c>
      <c r="AO15">
        <v>0</v>
      </c>
      <c r="AP15">
        <v>6.9848059999999998</v>
      </c>
      <c r="AQ15">
        <v>0</v>
      </c>
      <c r="AR15">
        <v>19.009554999999999</v>
      </c>
      <c r="AS15">
        <v>14.798411</v>
      </c>
      <c r="AT15">
        <v>12.569623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1614.6611849999999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359.85954900000002</v>
      </c>
      <c r="L16">
        <v>334.52815600000002</v>
      </c>
      <c r="M16">
        <v>35.588366000000001</v>
      </c>
      <c r="N16">
        <v>55.417729999999999</v>
      </c>
      <c r="O16">
        <v>65.415368999999998</v>
      </c>
      <c r="P16">
        <v>70.336405999999997</v>
      </c>
      <c r="Q16">
        <v>9.4416419999999999</v>
      </c>
      <c r="R16">
        <v>21.763812999999999</v>
      </c>
      <c r="S16">
        <v>13.713587</v>
      </c>
      <c r="T16">
        <v>0</v>
      </c>
      <c r="U16">
        <v>400.59538199999997</v>
      </c>
      <c r="V16">
        <v>0</v>
      </c>
      <c r="W16">
        <v>0</v>
      </c>
      <c r="X16">
        <v>74.822794999999999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4.2956120000000002</v>
      </c>
      <c r="AF16">
        <v>6.1308490000000004</v>
      </c>
      <c r="AG16">
        <v>40.968116999999999</v>
      </c>
      <c r="AH16">
        <v>0</v>
      </c>
      <c r="AI16">
        <v>0</v>
      </c>
      <c r="AJ16">
        <v>0</v>
      </c>
      <c r="AK16">
        <v>50.377904000000001</v>
      </c>
      <c r="AL16">
        <v>20.008246</v>
      </c>
      <c r="AM16">
        <v>0</v>
      </c>
      <c r="AN16">
        <v>0.45749400000000001</v>
      </c>
      <c r="AO16">
        <v>0</v>
      </c>
      <c r="AP16">
        <v>6.9848059999999998</v>
      </c>
      <c r="AQ16">
        <v>0</v>
      </c>
      <c r="AR16">
        <v>19.009554999999999</v>
      </c>
      <c r="AS16">
        <v>14.798411</v>
      </c>
      <c r="AT16">
        <v>14.345907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1618.8596959999995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359.86346099999997</v>
      </c>
      <c r="L17">
        <v>334.52815600000002</v>
      </c>
      <c r="M17">
        <v>35.588366000000001</v>
      </c>
      <c r="N17">
        <v>55.417729999999999</v>
      </c>
      <c r="O17">
        <v>73.068168999999997</v>
      </c>
      <c r="P17">
        <v>70.336405999999997</v>
      </c>
      <c r="Q17">
        <v>9.4416419999999999</v>
      </c>
      <c r="R17">
        <v>21.763812999999999</v>
      </c>
      <c r="S17">
        <v>13.713587</v>
      </c>
      <c r="T17">
        <v>0</v>
      </c>
      <c r="U17">
        <v>400.59538199999997</v>
      </c>
      <c r="V17">
        <v>0</v>
      </c>
      <c r="W17">
        <v>0</v>
      </c>
      <c r="X17">
        <v>70.614745999999997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4.2956120000000002</v>
      </c>
      <c r="AF17">
        <v>6.1308490000000004</v>
      </c>
      <c r="AG17">
        <v>40.968116999999999</v>
      </c>
      <c r="AH17">
        <v>0</v>
      </c>
      <c r="AI17">
        <v>0</v>
      </c>
      <c r="AJ17">
        <v>0</v>
      </c>
      <c r="AK17">
        <v>50.377904000000001</v>
      </c>
      <c r="AL17">
        <v>20.008246</v>
      </c>
      <c r="AM17">
        <v>0</v>
      </c>
      <c r="AN17">
        <v>0.45749400000000001</v>
      </c>
      <c r="AO17">
        <v>0</v>
      </c>
      <c r="AP17">
        <v>2.6958899999999999</v>
      </c>
      <c r="AQ17">
        <v>0</v>
      </c>
      <c r="AR17">
        <v>19.009554999999999</v>
      </c>
      <c r="AS17">
        <v>14.798411</v>
      </c>
      <c r="AT17">
        <v>14.345907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1618.0194429999995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359.85954900000002</v>
      </c>
      <c r="L18">
        <v>334.52815600000002</v>
      </c>
      <c r="M18">
        <v>35.588366000000001</v>
      </c>
      <c r="N18">
        <v>55.417729999999999</v>
      </c>
      <c r="O18">
        <v>73.068168999999997</v>
      </c>
      <c r="P18">
        <v>70.336405999999997</v>
      </c>
      <c r="Q18">
        <v>9.4416419999999999</v>
      </c>
      <c r="R18">
        <v>21.763812999999999</v>
      </c>
      <c r="S18">
        <v>13.713587</v>
      </c>
      <c r="T18">
        <v>0</v>
      </c>
      <c r="U18">
        <v>400.59538199999997</v>
      </c>
      <c r="V18">
        <v>0</v>
      </c>
      <c r="W18">
        <v>0</v>
      </c>
      <c r="X18">
        <v>70.614745999999997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4.2956120000000002</v>
      </c>
      <c r="AF18">
        <v>6.1308490000000004</v>
      </c>
      <c r="AG18">
        <v>40.968116999999999</v>
      </c>
      <c r="AH18">
        <v>0</v>
      </c>
      <c r="AI18">
        <v>0</v>
      </c>
      <c r="AJ18">
        <v>0</v>
      </c>
      <c r="AK18">
        <v>50.377904000000001</v>
      </c>
      <c r="AL18">
        <v>20.008246</v>
      </c>
      <c r="AM18">
        <v>0</v>
      </c>
      <c r="AN18">
        <v>0.45749400000000001</v>
      </c>
      <c r="AO18">
        <v>0</v>
      </c>
      <c r="AP18">
        <v>2.6958899999999999</v>
      </c>
      <c r="AQ18">
        <v>0</v>
      </c>
      <c r="AR18">
        <v>19.009554999999999</v>
      </c>
      <c r="AS18">
        <v>14.798411</v>
      </c>
      <c r="AT18">
        <v>14.345907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1618.0155309999998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359.86346099999997</v>
      </c>
      <c r="L19">
        <v>334.52815600000002</v>
      </c>
      <c r="M19">
        <v>35.588366000000001</v>
      </c>
      <c r="N19">
        <v>55.417729999999999</v>
      </c>
      <c r="O19">
        <v>89.330369000000005</v>
      </c>
      <c r="P19">
        <v>70.336405999999997</v>
      </c>
      <c r="Q19">
        <v>9.4416419999999999</v>
      </c>
      <c r="R19">
        <v>21.763812999999999</v>
      </c>
      <c r="S19">
        <v>13.713587</v>
      </c>
      <c r="T19">
        <v>0</v>
      </c>
      <c r="U19">
        <v>400.59538199999997</v>
      </c>
      <c r="V19">
        <v>0</v>
      </c>
      <c r="W19">
        <v>0</v>
      </c>
      <c r="X19">
        <v>55.869821000000002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4.2956120000000002</v>
      </c>
      <c r="AF19">
        <v>6.1308490000000004</v>
      </c>
      <c r="AG19">
        <v>40.968116999999999</v>
      </c>
      <c r="AH19">
        <v>0</v>
      </c>
      <c r="AI19">
        <v>0</v>
      </c>
      <c r="AJ19">
        <v>0</v>
      </c>
      <c r="AK19">
        <v>50.377904000000001</v>
      </c>
      <c r="AL19">
        <v>20.008246</v>
      </c>
      <c r="AM19">
        <v>0</v>
      </c>
      <c r="AN19">
        <v>0.45749400000000001</v>
      </c>
      <c r="AO19">
        <v>0</v>
      </c>
      <c r="AP19">
        <v>2.6958899999999999</v>
      </c>
      <c r="AQ19">
        <v>0</v>
      </c>
      <c r="AR19">
        <v>19.009554999999999</v>
      </c>
      <c r="AS19">
        <v>14.798411</v>
      </c>
      <c r="AT19">
        <v>13.824681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1619.0154919999998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359.85954900000002</v>
      </c>
      <c r="L20">
        <v>334.52815600000002</v>
      </c>
      <c r="M20">
        <v>35.588366000000001</v>
      </c>
      <c r="N20">
        <v>55.417729999999999</v>
      </c>
      <c r="O20">
        <v>88.373768999999996</v>
      </c>
      <c r="P20">
        <v>70.336405999999997</v>
      </c>
      <c r="Q20">
        <v>9.4416419999999999</v>
      </c>
      <c r="R20">
        <v>21.763812999999999</v>
      </c>
      <c r="S20">
        <v>13.713587</v>
      </c>
      <c r="T20">
        <v>0</v>
      </c>
      <c r="U20">
        <v>400.59538199999997</v>
      </c>
      <c r="V20">
        <v>0</v>
      </c>
      <c r="W20">
        <v>0</v>
      </c>
      <c r="X20">
        <v>55.869821000000002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4.2956120000000002</v>
      </c>
      <c r="AF20">
        <v>6.1308490000000004</v>
      </c>
      <c r="AG20">
        <v>40.968116999999999</v>
      </c>
      <c r="AH20">
        <v>0</v>
      </c>
      <c r="AI20">
        <v>0</v>
      </c>
      <c r="AJ20">
        <v>0</v>
      </c>
      <c r="AK20">
        <v>50.377904000000001</v>
      </c>
      <c r="AL20">
        <v>20.008246</v>
      </c>
      <c r="AM20">
        <v>0</v>
      </c>
      <c r="AN20">
        <v>0.45749400000000001</v>
      </c>
      <c r="AO20">
        <v>0</v>
      </c>
      <c r="AP20">
        <v>2.450809</v>
      </c>
      <c r="AQ20">
        <v>0</v>
      </c>
      <c r="AR20">
        <v>19.009554999999999</v>
      </c>
      <c r="AS20">
        <v>14.798411</v>
      </c>
      <c r="AT20">
        <v>14.345907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1618.3311249999997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359.86346099999997</v>
      </c>
      <c r="L21">
        <v>334.52815600000002</v>
      </c>
      <c r="M21">
        <v>35.588366000000001</v>
      </c>
      <c r="N21">
        <v>47.834783000000002</v>
      </c>
      <c r="O21">
        <v>74.024769000000006</v>
      </c>
      <c r="P21">
        <v>70.336405999999997</v>
      </c>
      <c r="Q21">
        <v>9.4416419999999999</v>
      </c>
      <c r="R21">
        <v>21.542974000000001</v>
      </c>
      <c r="S21">
        <v>13.609069</v>
      </c>
      <c r="T21">
        <v>0</v>
      </c>
      <c r="U21">
        <v>400.59538199999997</v>
      </c>
      <c r="V21">
        <v>0</v>
      </c>
      <c r="W21">
        <v>0</v>
      </c>
      <c r="X21">
        <v>50.082980999999997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4.2956120000000002</v>
      </c>
      <c r="AF21">
        <v>6.1308490000000004</v>
      </c>
      <c r="AG21">
        <v>40.968116999999999</v>
      </c>
      <c r="AH21">
        <v>0</v>
      </c>
      <c r="AI21">
        <v>0</v>
      </c>
      <c r="AJ21">
        <v>0</v>
      </c>
      <c r="AK21">
        <v>50.377904000000001</v>
      </c>
      <c r="AL21">
        <v>11.115691999999999</v>
      </c>
      <c r="AM21">
        <v>0</v>
      </c>
      <c r="AN21">
        <v>0.45749400000000001</v>
      </c>
      <c r="AO21">
        <v>0</v>
      </c>
      <c r="AP21">
        <v>6.739725</v>
      </c>
      <c r="AQ21">
        <v>0</v>
      </c>
      <c r="AR21">
        <v>19.009554999999999</v>
      </c>
      <c r="AS21">
        <v>14.798411</v>
      </c>
      <c r="AT21">
        <v>14.345907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1585.6872549999994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359.85954900000002</v>
      </c>
      <c r="L22">
        <v>334.52815600000002</v>
      </c>
      <c r="M22">
        <v>35.588366000000001</v>
      </c>
      <c r="N22">
        <v>47.834783000000002</v>
      </c>
      <c r="O22">
        <v>73.068168999999997</v>
      </c>
      <c r="P22">
        <v>70.336405999999997</v>
      </c>
      <c r="Q22">
        <v>9.4416419999999999</v>
      </c>
      <c r="R22">
        <v>21.542974000000001</v>
      </c>
      <c r="S22">
        <v>13.609069</v>
      </c>
      <c r="T22">
        <v>0</v>
      </c>
      <c r="U22">
        <v>400.59538199999997</v>
      </c>
      <c r="V22">
        <v>0</v>
      </c>
      <c r="W22">
        <v>0</v>
      </c>
      <c r="X22">
        <v>48.234499999999997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4.2956120000000002</v>
      </c>
      <c r="AF22">
        <v>6.1308490000000004</v>
      </c>
      <c r="AG22">
        <v>40.968116999999999</v>
      </c>
      <c r="AH22">
        <v>0</v>
      </c>
      <c r="AI22">
        <v>0</v>
      </c>
      <c r="AJ22">
        <v>0</v>
      </c>
      <c r="AK22">
        <v>50.377904000000001</v>
      </c>
      <c r="AL22">
        <v>11.115691999999999</v>
      </c>
      <c r="AM22">
        <v>0</v>
      </c>
      <c r="AN22">
        <v>0.45749400000000001</v>
      </c>
      <c r="AO22">
        <v>0</v>
      </c>
      <c r="AP22">
        <v>6.739725</v>
      </c>
      <c r="AQ22">
        <v>0</v>
      </c>
      <c r="AR22">
        <v>19.009554999999999</v>
      </c>
      <c r="AS22">
        <v>14.798411</v>
      </c>
      <c r="AT22">
        <v>10.3453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1578.8776549999998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359.86346099999997</v>
      </c>
      <c r="L23">
        <v>334.52815600000002</v>
      </c>
      <c r="M23">
        <v>23.914999999999999</v>
      </c>
      <c r="N23">
        <v>52.617783000000003</v>
      </c>
      <c r="O23">
        <v>73.068168999999997</v>
      </c>
      <c r="P23">
        <v>70.336405999999997</v>
      </c>
      <c r="Q23">
        <v>9.4416419999999999</v>
      </c>
      <c r="R23">
        <v>21.526705</v>
      </c>
      <c r="S23">
        <v>13.602202999999999</v>
      </c>
      <c r="T23">
        <v>0</v>
      </c>
      <c r="U23">
        <v>400.59538199999997</v>
      </c>
      <c r="V23">
        <v>0</v>
      </c>
      <c r="W23">
        <v>0</v>
      </c>
      <c r="X23">
        <v>64.541898000000003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4.2956120000000002</v>
      </c>
      <c r="AF23">
        <v>6.1308490000000004</v>
      </c>
      <c r="AG23">
        <v>40.968116999999999</v>
      </c>
      <c r="AH23">
        <v>0</v>
      </c>
      <c r="AI23">
        <v>0</v>
      </c>
      <c r="AJ23">
        <v>0</v>
      </c>
      <c r="AK23">
        <v>50.377904000000001</v>
      </c>
      <c r="AL23">
        <v>11.115691999999999</v>
      </c>
      <c r="AM23">
        <v>0</v>
      </c>
      <c r="AN23">
        <v>0.45749400000000001</v>
      </c>
      <c r="AO23">
        <v>0</v>
      </c>
      <c r="AP23">
        <v>6.739725</v>
      </c>
      <c r="AQ23">
        <v>0</v>
      </c>
      <c r="AR23">
        <v>19.009554999999999</v>
      </c>
      <c r="AS23">
        <v>14.798411</v>
      </c>
      <c r="AT23">
        <v>14.345907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1592.2760709999995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359.85954900000002</v>
      </c>
      <c r="L24">
        <v>334.52815600000002</v>
      </c>
      <c r="M24">
        <v>23.914999999999999</v>
      </c>
      <c r="N24">
        <v>52.617783000000003</v>
      </c>
      <c r="O24">
        <v>73.068168999999997</v>
      </c>
      <c r="P24">
        <v>70.336405999999997</v>
      </c>
      <c r="Q24">
        <v>9.4416419999999999</v>
      </c>
      <c r="R24">
        <v>21.526705</v>
      </c>
      <c r="S24">
        <v>13.602202999999999</v>
      </c>
      <c r="T24">
        <v>0</v>
      </c>
      <c r="U24">
        <v>400.59538199999997</v>
      </c>
      <c r="V24">
        <v>0</v>
      </c>
      <c r="W24">
        <v>0</v>
      </c>
      <c r="X24">
        <v>64.541898000000003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4.2956120000000002</v>
      </c>
      <c r="AF24">
        <v>6.1308490000000004</v>
      </c>
      <c r="AG24">
        <v>40.968116999999999</v>
      </c>
      <c r="AH24">
        <v>22.375734999999999</v>
      </c>
      <c r="AI24">
        <v>0</v>
      </c>
      <c r="AJ24">
        <v>0</v>
      </c>
      <c r="AK24">
        <v>50.377904000000001</v>
      </c>
      <c r="AL24">
        <v>11.115691999999999</v>
      </c>
      <c r="AM24">
        <v>0</v>
      </c>
      <c r="AN24">
        <v>0.45749400000000001</v>
      </c>
      <c r="AO24">
        <v>0</v>
      </c>
      <c r="AP24">
        <v>6.739725</v>
      </c>
      <c r="AQ24">
        <v>0</v>
      </c>
      <c r="AR24">
        <v>19.009554999999999</v>
      </c>
      <c r="AS24">
        <v>14.798411</v>
      </c>
      <c r="AT24">
        <v>14.345907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1614.6478939999997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359.86346099999997</v>
      </c>
      <c r="L25">
        <v>334.52815600000002</v>
      </c>
      <c r="M25">
        <v>23.914999999999999</v>
      </c>
      <c r="N25">
        <v>52.617783000000003</v>
      </c>
      <c r="O25">
        <v>96.983169000000004</v>
      </c>
      <c r="P25">
        <v>70.336405999999997</v>
      </c>
      <c r="Q25">
        <v>9.4416419999999999</v>
      </c>
      <c r="R25">
        <v>21.076799999999999</v>
      </c>
      <c r="S25">
        <v>13.428456000000001</v>
      </c>
      <c r="T25">
        <v>0</v>
      </c>
      <c r="U25">
        <v>400.59538199999997</v>
      </c>
      <c r="V25">
        <v>0</v>
      </c>
      <c r="W25">
        <v>0</v>
      </c>
      <c r="X25">
        <v>64.541898000000003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4.2956120000000002</v>
      </c>
      <c r="AF25">
        <v>6.1308490000000004</v>
      </c>
      <c r="AG25">
        <v>40.968116999999999</v>
      </c>
      <c r="AH25">
        <v>44.751469999999998</v>
      </c>
      <c r="AI25">
        <v>0</v>
      </c>
      <c r="AJ25">
        <v>0</v>
      </c>
      <c r="AK25">
        <v>50.377904000000001</v>
      </c>
      <c r="AL25">
        <v>11.115691999999999</v>
      </c>
      <c r="AM25">
        <v>0</v>
      </c>
      <c r="AN25">
        <v>0.45749400000000001</v>
      </c>
      <c r="AO25">
        <v>0</v>
      </c>
      <c r="AP25">
        <v>6.739725</v>
      </c>
      <c r="AQ25">
        <v>0</v>
      </c>
      <c r="AR25">
        <v>19.009554999999999</v>
      </c>
      <c r="AS25">
        <v>14.798411</v>
      </c>
      <c r="AT25">
        <v>14.345907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1660.3188889999994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359.85954900000002</v>
      </c>
      <c r="L26">
        <v>326.20060000000001</v>
      </c>
      <c r="M26">
        <v>23.914999999999999</v>
      </c>
      <c r="N26">
        <v>63.140383</v>
      </c>
      <c r="O26">
        <v>118.298537</v>
      </c>
      <c r="P26">
        <v>70.336405999999997</v>
      </c>
      <c r="Q26">
        <v>9.4416419999999999</v>
      </c>
      <c r="R26">
        <v>21.076799999999999</v>
      </c>
      <c r="S26">
        <v>13.428456000000001</v>
      </c>
      <c r="T26">
        <v>0</v>
      </c>
      <c r="U26">
        <v>400.59538199999997</v>
      </c>
      <c r="V26">
        <v>0</v>
      </c>
      <c r="W26">
        <v>0</v>
      </c>
      <c r="X26">
        <v>59.758898000000002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4.2956120000000002</v>
      </c>
      <c r="AF26">
        <v>6.1308490000000004</v>
      </c>
      <c r="AG26">
        <v>40.968116999999999</v>
      </c>
      <c r="AH26">
        <v>67.127205000000004</v>
      </c>
      <c r="AI26">
        <v>0</v>
      </c>
      <c r="AJ26">
        <v>0</v>
      </c>
      <c r="AK26">
        <v>50.377904000000001</v>
      </c>
      <c r="AL26">
        <v>11.115691999999999</v>
      </c>
      <c r="AM26">
        <v>0</v>
      </c>
      <c r="AN26">
        <v>0.45749400000000001</v>
      </c>
      <c r="AO26">
        <v>0</v>
      </c>
      <c r="AP26">
        <v>2.450809</v>
      </c>
      <c r="AQ26">
        <v>12.05316</v>
      </c>
      <c r="AR26">
        <v>19.009554999999999</v>
      </c>
      <c r="AS26">
        <v>14.798411</v>
      </c>
      <c r="AT26">
        <v>14.345907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1709.1823679999995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446.73219999999998</v>
      </c>
      <c r="L27">
        <v>324.28739999999999</v>
      </c>
      <c r="M27">
        <v>75.355591000000004</v>
      </c>
      <c r="N27">
        <v>92.682773999999995</v>
      </c>
      <c r="O27">
        <v>118.298537</v>
      </c>
      <c r="P27">
        <v>83.293075000000002</v>
      </c>
      <c r="Q27">
        <v>13.824600999999999</v>
      </c>
      <c r="R27">
        <v>28.083576000000001</v>
      </c>
      <c r="S27">
        <v>17.62105</v>
      </c>
      <c r="T27">
        <v>0</v>
      </c>
      <c r="U27">
        <v>400.59538199999997</v>
      </c>
      <c r="V27">
        <v>0</v>
      </c>
      <c r="W27">
        <v>0</v>
      </c>
      <c r="X27">
        <v>107.388777</v>
      </c>
      <c r="Y27">
        <v>0</v>
      </c>
      <c r="Z27">
        <v>0</v>
      </c>
      <c r="AA27">
        <v>0</v>
      </c>
      <c r="AB27">
        <v>0</v>
      </c>
      <c r="AC27">
        <v>9.2578220000000009</v>
      </c>
      <c r="AD27">
        <v>0</v>
      </c>
      <c r="AE27">
        <v>4.2956120000000002</v>
      </c>
      <c r="AF27">
        <v>6.1308490000000004</v>
      </c>
      <c r="AG27">
        <v>40.968116999999999</v>
      </c>
      <c r="AH27">
        <v>89.502939999999995</v>
      </c>
      <c r="AI27">
        <v>0</v>
      </c>
      <c r="AJ27">
        <v>0</v>
      </c>
      <c r="AK27">
        <v>50.377904000000001</v>
      </c>
      <c r="AL27">
        <v>11.115691999999999</v>
      </c>
      <c r="AM27">
        <v>0</v>
      </c>
      <c r="AN27">
        <v>0.45749400000000001</v>
      </c>
      <c r="AO27">
        <v>0</v>
      </c>
      <c r="AP27">
        <v>2.450809</v>
      </c>
      <c r="AQ27">
        <v>14.885653</v>
      </c>
      <c r="AR27">
        <v>38.547153999999999</v>
      </c>
      <c r="AS27">
        <v>23.420093000000001</v>
      </c>
      <c r="AT27">
        <v>14.345907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2013.9190089999995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586.74147500000004</v>
      </c>
      <c r="L28">
        <v>328.11380000000003</v>
      </c>
      <c r="M28">
        <v>88.007199999999997</v>
      </c>
      <c r="N28">
        <v>112.998375</v>
      </c>
      <c r="O28">
        <v>118.298537</v>
      </c>
      <c r="P28">
        <v>96.138300000000001</v>
      </c>
      <c r="Q28">
        <v>17.210965000000002</v>
      </c>
      <c r="R28">
        <v>33.600383999999998</v>
      </c>
      <c r="S28">
        <v>21.163436000000001</v>
      </c>
      <c r="T28">
        <v>0</v>
      </c>
      <c r="U28">
        <v>400.59538199999997</v>
      </c>
      <c r="V28">
        <v>0</v>
      </c>
      <c r="W28">
        <v>0</v>
      </c>
      <c r="X28">
        <v>138.10191399999999</v>
      </c>
      <c r="Y28">
        <v>0</v>
      </c>
      <c r="Z28">
        <v>0</v>
      </c>
      <c r="AA28">
        <v>0</v>
      </c>
      <c r="AB28">
        <v>0</v>
      </c>
      <c r="AC28">
        <v>9.2578220000000009</v>
      </c>
      <c r="AD28">
        <v>8.7193129999999996</v>
      </c>
      <c r="AE28">
        <v>4.2956120000000002</v>
      </c>
      <c r="AF28">
        <v>6.1308490000000004</v>
      </c>
      <c r="AG28">
        <v>40.968116999999999</v>
      </c>
      <c r="AH28">
        <v>89.502939999999995</v>
      </c>
      <c r="AI28">
        <v>0</v>
      </c>
      <c r="AJ28">
        <v>0</v>
      </c>
      <c r="AK28">
        <v>50.377904000000001</v>
      </c>
      <c r="AL28">
        <v>11.115691999999999</v>
      </c>
      <c r="AM28">
        <v>0</v>
      </c>
      <c r="AN28">
        <v>0.45749400000000001</v>
      </c>
      <c r="AO28">
        <v>0</v>
      </c>
      <c r="AP28">
        <v>1.7155659999999999</v>
      </c>
      <c r="AQ28">
        <v>29.771305000000002</v>
      </c>
      <c r="AR28">
        <v>38.547153999999999</v>
      </c>
      <c r="AS28">
        <v>23.420093000000001</v>
      </c>
      <c r="AT28">
        <v>14.345907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2269.5955359999998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647.64995899999997</v>
      </c>
      <c r="L29">
        <v>364.46460000000002</v>
      </c>
      <c r="M29">
        <v>88.007199999999997</v>
      </c>
      <c r="N29">
        <v>112.998375</v>
      </c>
      <c r="O29">
        <v>118.298537</v>
      </c>
      <c r="P29">
        <v>96.138300000000001</v>
      </c>
      <c r="Q29">
        <v>17.210965000000002</v>
      </c>
      <c r="R29">
        <v>33.600383999999998</v>
      </c>
      <c r="S29">
        <v>21.163436000000001</v>
      </c>
      <c r="T29">
        <v>0</v>
      </c>
      <c r="U29">
        <v>400.59538199999997</v>
      </c>
      <c r="V29">
        <v>0</v>
      </c>
      <c r="W29">
        <v>0</v>
      </c>
      <c r="X29">
        <v>140.869777</v>
      </c>
      <c r="Y29">
        <v>0</v>
      </c>
      <c r="Z29">
        <v>0</v>
      </c>
      <c r="AA29">
        <v>0</v>
      </c>
      <c r="AB29">
        <v>12.598459999999999</v>
      </c>
      <c r="AC29">
        <v>9.2578220000000009</v>
      </c>
      <c r="AD29">
        <v>17.438627</v>
      </c>
      <c r="AE29">
        <v>13.500496</v>
      </c>
      <c r="AF29">
        <v>8.4888680000000001</v>
      </c>
      <c r="AG29">
        <v>40.968116999999999</v>
      </c>
      <c r="AH29">
        <v>89.502939999999995</v>
      </c>
      <c r="AI29">
        <v>0</v>
      </c>
      <c r="AJ29">
        <v>0</v>
      </c>
      <c r="AK29">
        <v>50.377904000000001</v>
      </c>
      <c r="AL29">
        <v>11.115691999999999</v>
      </c>
      <c r="AM29">
        <v>0</v>
      </c>
      <c r="AN29">
        <v>0.45749400000000001</v>
      </c>
      <c r="AO29">
        <v>0</v>
      </c>
      <c r="AP29">
        <v>1.7155659999999999</v>
      </c>
      <c r="AQ29">
        <v>44.656958000000003</v>
      </c>
      <c r="AR29">
        <v>38.547153999999999</v>
      </c>
      <c r="AS29">
        <v>23.420093000000001</v>
      </c>
      <c r="AT29">
        <v>14.345907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2417.3890129999995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647.64995899999997</v>
      </c>
      <c r="L30">
        <v>402.72859999999997</v>
      </c>
      <c r="M30">
        <v>88.007199999999997</v>
      </c>
      <c r="N30">
        <v>112.998375</v>
      </c>
      <c r="O30">
        <v>118.298537</v>
      </c>
      <c r="P30">
        <v>96.138300000000001</v>
      </c>
      <c r="Q30">
        <v>17.210965000000002</v>
      </c>
      <c r="R30">
        <v>33.600383999999998</v>
      </c>
      <c r="S30">
        <v>21.163436000000001</v>
      </c>
      <c r="T30">
        <v>0</v>
      </c>
      <c r="U30">
        <v>400.59538199999997</v>
      </c>
      <c r="V30">
        <v>0</v>
      </c>
      <c r="W30">
        <v>0</v>
      </c>
      <c r="X30">
        <v>140.869777</v>
      </c>
      <c r="Y30">
        <v>0</v>
      </c>
      <c r="Z30">
        <v>0</v>
      </c>
      <c r="AA30">
        <v>0</v>
      </c>
      <c r="AB30">
        <v>25.196921</v>
      </c>
      <c r="AC30">
        <v>18.533916000000001</v>
      </c>
      <c r="AD30">
        <v>26.15794</v>
      </c>
      <c r="AE30">
        <v>18.409766999999999</v>
      </c>
      <c r="AF30">
        <v>16.977737000000001</v>
      </c>
      <c r="AG30">
        <v>40.968116999999999</v>
      </c>
      <c r="AH30">
        <v>89.502939999999995</v>
      </c>
      <c r="AI30">
        <v>2.4355039999999999</v>
      </c>
      <c r="AJ30">
        <v>0</v>
      </c>
      <c r="AK30">
        <v>50.377904000000001</v>
      </c>
      <c r="AL30">
        <v>22.231383999999998</v>
      </c>
      <c r="AM30">
        <v>0</v>
      </c>
      <c r="AN30">
        <v>0.45749400000000001</v>
      </c>
      <c r="AO30">
        <v>0</v>
      </c>
      <c r="AP30">
        <v>1.7155659999999999</v>
      </c>
      <c r="AQ30">
        <v>59.542610000000003</v>
      </c>
      <c r="AR30">
        <v>8.4486910000000002</v>
      </c>
      <c r="AS30">
        <v>15.184456000000001</v>
      </c>
      <c r="AT30">
        <v>14.345907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2489.7477690000001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656.65051300000005</v>
      </c>
      <c r="L31">
        <v>427.60019999999997</v>
      </c>
      <c r="M31">
        <v>88.007199999999997</v>
      </c>
      <c r="N31">
        <v>112.998375</v>
      </c>
      <c r="O31">
        <v>118.298537</v>
      </c>
      <c r="P31">
        <v>96.138300000000001</v>
      </c>
      <c r="Q31">
        <v>20.874742999999999</v>
      </c>
      <c r="R31">
        <v>40.550370000000001</v>
      </c>
      <c r="S31">
        <v>25.244769999999999</v>
      </c>
      <c r="T31">
        <v>0</v>
      </c>
      <c r="U31">
        <v>400.59538199999997</v>
      </c>
      <c r="V31">
        <v>0</v>
      </c>
      <c r="W31">
        <v>0</v>
      </c>
      <c r="X31">
        <v>140.869777</v>
      </c>
      <c r="Y31">
        <v>0</v>
      </c>
      <c r="Z31">
        <v>12.538729999999999</v>
      </c>
      <c r="AA31">
        <v>0</v>
      </c>
      <c r="AB31">
        <v>37.795380999999999</v>
      </c>
      <c r="AC31">
        <v>18.533916000000001</v>
      </c>
      <c r="AD31">
        <v>26.218596000000002</v>
      </c>
      <c r="AE31">
        <v>47.291009000000003</v>
      </c>
      <c r="AF31">
        <v>29.239436000000001</v>
      </c>
      <c r="AG31">
        <v>40.968116999999999</v>
      </c>
      <c r="AH31">
        <v>89.502939999999995</v>
      </c>
      <c r="AI31">
        <v>15.830773000000001</v>
      </c>
      <c r="AJ31">
        <v>0</v>
      </c>
      <c r="AK31">
        <v>50.377904000000001</v>
      </c>
      <c r="AL31">
        <v>51.132182999999998</v>
      </c>
      <c r="AM31">
        <v>0</v>
      </c>
      <c r="AN31">
        <v>0.45749400000000001</v>
      </c>
      <c r="AO31">
        <v>0</v>
      </c>
      <c r="AP31">
        <v>1.7155659999999999</v>
      </c>
      <c r="AQ31">
        <v>59.542610000000003</v>
      </c>
      <c r="AR31">
        <v>8.4486910000000002</v>
      </c>
      <c r="AS31">
        <v>16.728638</v>
      </c>
      <c r="AT31">
        <v>14.345907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2648.4960579999997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656.65051300000005</v>
      </c>
      <c r="L32">
        <v>530.939751</v>
      </c>
      <c r="M32">
        <v>88.007199999999997</v>
      </c>
      <c r="N32">
        <v>112.998375</v>
      </c>
      <c r="O32">
        <v>118.298537</v>
      </c>
      <c r="P32">
        <v>96.138300000000001</v>
      </c>
      <c r="Q32">
        <v>20.874742999999999</v>
      </c>
      <c r="R32">
        <v>40.550370000000001</v>
      </c>
      <c r="S32">
        <v>25.244769999999999</v>
      </c>
      <c r="T32">
        <v>0</v>
      </c>
      <c r="U32">
        <v>400.59538199999997</v>
      </c>
      <c r="V32">
        <v>0</v>
      </c>
      <c r="W32">
        <v>0</v>
      </c>
      <c r="X32">
        <v>140.869777</v>
      </c>
      <c r="Y32">
        <v>0</v>
      </c>
      <c r="Z32">
        <v>12.538729999999999</v>
      </c>
      <c r="AA32">
        <v>0</v>
      </c>
      <c r="AB32">
        <v>37.795380999999999</v>
      </c>
      <c r="AC32">
        <v>18.533916000000001</v>
      </c>
      <c r="AD32">
        <v>26.218596000000002</v>
      </c>
      <c r="AE32">
        <v>47.291009000000003</v>
      </c>
      <c r="AF32">
        <v>29.239436000000001</v>
      </c>
      <c r="AG32">
        <v>40.968116999999999</v>
      </c>
      <c r="AH32">
        <v>89.502939999999995</v>
      </c>
      <c r="AI32">
        <v>15.830773000000001</v>
      </c>
      <c r="AJ32">
        <v>0</v>
      </c>
      <c r="AK32">
        <v>50.377904000000001</v>
      </c>
      <c r="AL32">
        <v>51.132182999999998</v>
      </c>
      <c r="AM32">
        <v>0</v>
      </c>
      <c r="AN32">
        <v>0.45749400000000001</v>
      </c>
      <c r="AO32">
        <v>0</v>
      </c>
      <c r="AP32">
        <v>1.7155659999999999</v>
      </c>
      <c r="AQ32">
        <v>59.542610000000003</v>
      </c>
      <c r="AR32">
        <v>8.4486910000000002</v>
      </c>
      <c r="AS32">
        <v>16.728638</v>
      </c>
      <c r="AT32">
        <v>14.345907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2751.8356089999997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656.65051300000005</v>
      </c>
      <c r="L33">
        <v>582.56939999999997</v>
      </c>
      <c r="M33">
        <v>88.007199999999997</v>
      </c>
      <c r="N33">
        <v>112.998375</v>
      </c>
      <c r="O33">
        <v>118.298537</v>
      </c>
      <c r="P33">
        <v>96.138300000000001</v>
      </c>
      <c r="Q33">
        <v>20.874742999999999</v>
      </c>
      <c r="R33">
        <v>40.550370000000001</v>
      </c>
      <c r="S33">
        <v>25.244769999999999</v>
      </c>
      <c r="T33">
        <v>0</v>
      </c>
      <c r="U33">
        <v>400.59538199999997</v>
      </c>
      <c r="V33">
        <v>0</v>
      </c>
      <c r="W33">
        <v>0</v>
      </c>
      <c r="X33">
        <v>140.869777</v>
      </c>
      <c r="Y33">
        <v>0</v>
      </c>
      <c r="Z33">
        <v>12.538729999999999</v>
      </c>
      <c r="AA33">
        <v>0</v>
      </c>
      <c r="AB33">
        <v>37.795380999999999</v>
      </c>
      <c r="AC33">
        <v>18.533916000000001</v>
      </c>
      <c r="AD33">
        <v>26.218596000000002</v>
      </c>
      <c r="AE33">
        <v>47.291009000000003</v>
      </c>
      <c r="AF33">
        <v>29.239436000000001</v>
      </c>
      <c r="AG33">
        <v>40.968116999999999</v>
      </c>
      <c r="AH33">
        <v>89.502939999999995</v>
      </c>
      <c r="AI33">
        <v>15.830773000000001</v>
      </c>
      <c r="AJ33">
        <v>0</v>
      </c>
      <c r="AK33">
        <v>50.377904000000001</v>
      </c>
      <c r="AL33">
        <v>51.132182999999998</v>
      </c>
      <c r="AM33">
        <v>0</v>
      </c>
      <c r="AN33">
        <v>0.45749400000000001</v>
      </c>
      <c r="AO33">
        <v>0</v>
      </c>
      <c r="AP33">
        <v>1.7155659999999999</v>
      </c>
      <c r="AQ33">
        <v>59.542610000000003</v>
      </c>
      <c r="AR33">
        <v>8.4486910000000002</v>
      </c>
      <c r="AS33">
        <v>15.184456000000001</v>
      </c>
      <c r="AT33">
        <v>14.345907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2801.9210759999996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656.65051300000005</v>
      </c>
      <c r="L34">
        <v>583.52599999999995</v>
      </c>
      <c r="M34">
        <v>88.007199999999997</v>
      </c>
      <c r="N34">
        <v>112.998375</v>
      </c>
      <c r="O34">
        <v>118.298537</v>
      </c>
      <c r="P34">
        <v>96.138300000000001</v>
      </c>
      <c r="Q34">
        <v>20.874742999999999</v>
      </c>
      <c r="R34">
        <v>40.550370000000001</v>
      </c>
      <c r="S34">
        <v>25.244769999999999</v>
      </c>
      <c r="T34">
        <v>0</v>
      </c>
      <c r="U34">
        <v>400.59538199999997</v>
      </c>
      <c r="V34">
        <v>0</v>
      </c>
      <c r="W34">
        <v>0</v>
      </c>
      <c r="X34">
        <v>140.869777</v>
      </c>
      <c r="Y34">
        <v>0</v>
      </c>
      <c r="Z34">
        <v>12.538729999999999</v>
      </c>
      <c r="AA34">
        <v>0</v>
      </c>
      <c r="AB34">
        <v>37.795380999999999</v>
      </c>
      <c r="AC34">
        <v>18.533916000000001</v>
      </c>
      <c r="AD34">
        <v>26.218596000000002</v>
      </c>
      <c r="AE34">
        <v>47.291009000000003</v>
      </c>
      <c r="AF34">
        <v>29.239436000000001</v>
      </c>
      <c r="AG34">
        <v>40.968116999999999</v>
      </c>
      <c r="AH34">
        <v>89.502939999999995</v>
      </c>
      <c r="AI34">
        <v>15.830773000000001</v>
      </c>
      <c r="AJ34">
        <v>0</v>
      </c>
      <c r="AK34">
        <v>50.377904000000001</v>
      </c>
      <c r="AL34">
        <v>51.132182999999998</v>
      </c>
      <c r="AM34">
        <v>0</v>
      </c>
      <c r="AN34">
        <v>0.45749400000000001</v>
      </c>
      <c r="AO34">
        <v>0</v>
      </c>
      <c r="AP34">
        <v>1.7155659999999999</v>
      </c>
      <c r="AQ34">
        <v>59.542610000000003</v>
      </c>
      <c r="AR34">
        <v>38.547153999999999</v>
      </c>
      <c r="AS34">
        <v>23.420093000000001</v>
      </c>
      <c r="AT34">
        <v>14.345907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2841.2117759999996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656.65051300000005</v>
      </c>
      <c r="L35">
        <v>594.04859999999996</v>
      </c>
      <c r="M35">
        <v>88.007199999999997</v>
      </c>
      <c r="N35">
        <v>112.998375</v>
      </c>
      <c r="O35">
        <v>118.298537</v>
      </c>
      <c r="P35">
        <v>96.138300000000001</v>
      </c>
      <c r="Q35">
        <v>20.874742999999999</v>
      </c>
      <c r="R35">
        <v>40.550370000000001</v>
      </c>
      <c r="S35">
        <v>25.244769999999999</v>
      </c>
      <c r="T35">
        <v>0</v>
      </c>
      <c r="U35">
        <v>400.59538199999997</v>
      </c>
      <c r="V35">
        <v>0</v>
      </c>
      <c r="W35">
        <v>0</v>
      </c>
      <c r="X35">
        <v>140.869777</v>
      </c>
      <c r="Y35">
        <v>0</v>
      </c>
      <c r="Z35">
        <v>12.538729999999999</v>
      </c>
      <c r="AA35">
        <v>0</v>
      </c>
      <c r="AB35">
        <v>37.795380999999999</v>
      </c>
      <c r="AC35">
        <v>18.533916000000001</v>
      </c>
      <c r="AD35">
        <v>26.218596000000002</v>
      </c>
      <c r="AE35">
        <v>47.291009000000003</v>
      </c>
      <c r="AF35">
        <v>29.239436000000001</v>
      </c>
      <c r="AG35">
        <v>40.968116999999999</v>
      </c>
      <c r="AH35">
        <v>89.502939999999995</v>
      </c>
      <c r="AI35">
        <v>15.830773000000001</v>
      </c>
      <c r="AJ35">
        <v>0</v>
      </c>
      <c r="AK35">
        <v>50.377904000000001</v>
      </c>
      <c r="AL35">
        <v>51.132182999999998</v>
      </c>
      <c r="AM35">
        <v>0</v>
      </c>
      <c r="AN35">
        <v>0.45749400000000001</v>
      </c>
      <c r="AO35">
        <v>0</v>
      </c>
      <c r="AP35">
        <v>1.7155659999999999</v>
      </c>
      <c r="AQ35">
        <v>59.542610000000003</v>
      </c>
      <c r="AR35">
        <v>38.547153999999999</v>
      </c>
      <c r="AS35">
        <v>23.420093000000001</v>
      </c>
      <c r="AT35">
        <v>14.345907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2851.7343759999999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656.65051300000005</v>
      </c>
      <c r="L36">
        <v>588.30899999999997</v>
      </c>
      <c r="M36">
        <v>88.007199999999997</v>
      </c>
      <c r="N36">
        <v>112.998375</v>
      </c>
      <c r="O36">
        <v>118.298537</v>
      </c>
      <c r="P36">
        <v>96.138300000000001</v>
      </c>
      <c r="Q36">
        <v>20.874742999999999</v>
      </c>
      <c r="R36">
        <v>40.550370000000001</v>
      </c>
      <c r="S36">
        <v>25.244769999999999</v>
      </c>
      <c r="T36">
        <v>0</v>
      </c>
      <c r="U36">
        <v>400.59538199999997</v>
      </c>
      <c r="V36">
        <v>0</v>
      </c>
      <c r="W36">
        <v>0</v>
      </c>
      <c r="X36">
        <v>140.869777</v>
      </c>
      <c r="Y36">
        <v>0</v>
      </c>
      <c r="Z36">
        <v>12.538729999999999</v>
      </c>
      <c r="AA36">
        <v>0</v>
      </c>
      <c r="AB36">
        <v>37.795380999999999</v>
      </c>
      <c r="AC36">
        <v>18.533916000000001</v>
      </c>
      <c r="AD36">
        <v>26.218596000000002</v>
      </c>
      <c r="AE36">
        <v>47.291009000000003</v>
      </c>
      <c r="AF36">
        <v>29.239436000000001</v>
      </c>
      <c r="AG36">
        <v>40.968116999999999</v>
      </c>
      <c r="AH36">
        <v>89.502939999999995</v>
      </c>
      <c r="AI36">
        <v>15.830773000000001</v>
      </c>
      <c r="AJ36">
        <v>0</v>
      </c>
      <c r="AK36">
        <v>50.377904000000001</v>
      </c>
      <c r="AL36">
        <v>51.132182999999998</v>
      </c>
      <c r="AM36">
        <v>0</v>
      </c>
      <c r="AN36">
        <v>0.45749400000000001</v>
      </c>
      <c r="AO36">
        <v>0</v>
      </c>
      <c r="AP36">
        <v>1.7155659999999999</v>
      </c>
      <c r="AQ36">
        <v>59.542610000000003</v>
      </c>
      <c r="AR36">
        <v>38.547153999999999</v>
      </c>
      <c r="AS36">
        <v>23.420093000000001</v>
      </c>
      <c r="AT36">
        <v>12.925535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2844.574404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656.65051300000005</v>
      </c>
      <c r="L37">
        <v>537.60919999999999</v>
      </c>
      <c r="M37">
        <v>88.007199999999997</v>
      </c>
      <c r="N37">
        <v>112.998375</v>
      </c>
      <c r="O37">
        <v>118.298537</v>
      </c>
      <c r="P37">
        <v>94.703400000000002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140.869777</v>
      </c>
      <c r="Y37">
        <v>0</v>
      </c>
      <c r="Z37">
        <v>12.538729999999999</v>
      </c>
      <c r="AA37">
        <v>0</v>
      </c>
      <c r="AB37">
        <v>25.120412000000002</v>
      </c>
      <c r="AC37">
        <v>18.533916000000001</v>
      </c>
      <c r="AD37">
        <v>26.218596000000002</v>
      </c>
      <c r="AE37">
        <v>18.409766999999999</v>
      </c>
      <c r="AF37">
        <v>8.4888680000000001</v>
      </c>
      <c r="AG37">
        <v>40.968116999999999</v>
      </c>
      <c r="AH37">
        <v>67.127205000000004</v>
      </c>
      <c r="AI37">
        <v>2.4355039999999999</v>
      </c>
      <c r="AJ37">
        <v>0</v>
      </c>
      <c r="AK37">
        <v>50.377904000000001</v>
      </c>
      <c r="AL37">
        <v>22.231383999999998</v>
      </c>
      <c r="AM37">
        <v>0</v>
      </c>
      <c r="AN37">
        <v>0.45749400000000001</v>
      </c>
      <c r="AO37">
        <v>0</v>
      </c>
      <c r="AP37">
        <v>1.7155659999999999</v>
      </c>
      <c r="AQ37">
        <v>59.542610000000003</v>
      </c>
      <c r="AR37">
        <v>8.4486910000000002</v>
      </c>
      <c r="AS37">
        <v>15.184456000000001</v>
      </c>
      <c r="AT37">
        <v>14.345907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2628.5473939999997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656.65051300000005</v>
      </c>
      <c r="L38">
        <v>557.69780000000003</v>
      </c>
      <c r="M38">
        <v>88.007199999999997</v>
      </c>
      <c r="N38">
        <v>112.998375</v>
      </c>
      <c r="O38">
        <v>118.298537</v>
      </c>
      <c r="P38">
        <v>94.703400000000002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140.869777</v>
      </c>
      <c r="Y38">
        <v>0</v>
      </c>
      <c r="Z38">
        <v>12.538729999999999</v>
      </c>
      <c r="AA38">
        <v>0</v>
      </c>
      <c r="AB38">
        <v>12.611212</v>
      </c>
      <c r="AC38">
        <v>9.2578220000000009</v>
      </c>
      <c r="AD38">
        <v>26.15794</v>
      </c>
      <c r="AE38">
        <v>3.681953</v>
      </c>
      <c r="AF38">
        <v>8.4888680000000001</v>
      </c>
      <c r="AG38">
        <v>40.968116999999999</v>
      </c>
      <c r="AH38">
        <v>44.751469999999998</v>
      </c>
      <c r="AI38">
        <v>0</v>
      </c>
      <c r="AJ38">
        <v>0</v>
      </c>
      <c r="AK38">
        <v>50.377904000000001</v>
      </c>
      <c r="AL38">
        <v>11.115691999999999</v>
      </c>
      <c r="AM38">
        <v>0</v>
      </c>
      <c r="AN38">
        <v>0.45749400000000001</v>
      </c>
      <c r="AO38">
        <v>0</v>
      </c>
      <c r="AP38">
        <v>1.7155659999999999</v>
      </c>
      <c r="AQ38">
        <v>44.656958000000003</v>
      </c>
      <c r="AR38">
        <v>8.4486910000000002</v>
      </c>
      <c r="AS38">
        <v>15.184456000000001</v>
      </c>
      <c r="AT38">
        <v>14.345907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2561.2496469999992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656.65051300000005</v>
      </c>
      <c r="L39">
        <v>517.52059999999994</v>
      </c>
      <c r="M39">
        <v>88.007199999999997</v>
      </c>
      <c r="N39">
        <v>112.998375</v>
      </c>
      <c r="O39">
        <v>118.298537</v>
      </c>
      <c r="P39">
        <v>93.268500000000003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140.869777</v>
      </c>
      <c r="Y39">
        <v>0</v>
      </c>
      <c r="Z39">
        <v>12.538729999999999</v>
      </c>
      <c r="AA39">
        <v>0</v>
      </c>
      <c r="AB39">
        <v>12.496447999999999</v>
      </c>
      <c r="AC39">
        <v>9.2578220000000009</v>
      </c>
      <c r="AD39">
        <v>17.438627</v>
      </c>
      <c r="AE39">
        <v>3.681953</v>
      </c>
      <c r="AF39">
        <v>8.4888680000000001</v>
      </c>
      <c r="AG39">
        <v>40.968116999999999</v>
      </c>
      <c r="AH39">
        <v>22.375734999999999</v>
      </c>
      <c r="AI39">
        <v>0</v>
      </c>
      <c r="AJ39">
        <v>0</v>
      </c>
      <c r="AK39">
        <v>50.377904000000001</v>
      </c>
      <c r="AL39">
        <v>11.115691999999999</v>
      </c>
      <c r="AM39">
        <v>0</v>
      </c>
      <c r="AN39">
        <v>0.45749400000000001</v>
      </c>
      <c r="AO39">
        <v>0</v>
      </c>
      <c r="AP39">
        <v>1.7155659999999999</v>
      </c>
      <c r="AQ39">
        <v>29.771305000000002</v>
      </c>
      <c r="AR39">
        <v>8.4486910000000002</v>
      </c>
      <c r="AS39">
        <v>15.184456000000001</v>
      </c>
      <c r="AT39">
        <v>14.345907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2473.542081999999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656.65051300000005</v>
      </c>
      <c r="L40">
        <v>522.30359999999996</v>
      </c>
      <c r="M40">
        <v>88.007199999999997</v>
      </c>
      <c r="N40">
        <v>112.998375</v>
      </c>
      <c r="O40">
        <v>118.298537</v>
      </c>
      <c r="P40">
        <v>93.268500000000003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140.869777</v>
      </c>
      <c r="Y40">
        <v>0</v>
      </c>
      <c r="Z40">
        <v>12.538729999999999</v>
      </c>
      <c r="AA40">
        <v>0</v>
      </c>
      <c r="AB40">
        <v>12.496447999999999</v>
      </c>
      <c r="AC40">
        <v>9.2578220000000009</v>
      </c>
      <c r="AD40">
        <v>8.7193129999999996</v>
      </c>
      <c r="AE40">
        <v>3.681953</v>
      </c>
      <c r="AF40">
        <v>8.4888680000000001</v>
      </c>
      <c r="AG40">
        <v>40.968116999999999</v>
      </c>
      <c r="AH40">
        <v>22.375734999999999</v>
      </c>
      <c r="AI40">
        <v>0</v>
      </c>
      <c r="AJ40">
        <v>0</v>
      </c>
      <c r="AK40">
        <v>50.377904000000001</v>
      </c>
      <c r="AL40">
        <v>11.115691999999999</v>
      </c>
      <c r="AM40">
        <v>0</v>
      </c>
      <c r="AN40">
        <v>0.45749400000000001</v>
      </c>
      <c r="AO40">
        <v>0</v>
      </c>
      <c r="AP40">
        <v>1.7155659999999999</v>
      </c>
      <c r="AQ40">
        <v>14.885653</v>
      </c>
      <c r="AR40">
        <v>19.009554999999999</v>
      </c>
      <c r="AS40">
        <v>15.184456000000001</v>
      </c>
      <c r="AT40">
        <v>14.345907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2465.2809799999991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656.65051300000005</v>
      </c>
      <c r="L41">
        <v>616.05039999999997</v>
      </c>
      <c r="M41">
        <v>88.007199999999997</v>
      </c>
      <c r="N41">
        <v>112.998375</v>
      </c>
      <c r="O41">
        <v>118.298537</v>
      </c>
      <c r="P41">
        <v>93.268500000000003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140.869777</v>
      </c>
      <c r="Y41">
        <v>0</v>
      </c>
      <c r="Z41">
        <v>6.3135599999999998</v>
      </c>
      <c r="AA41">
        <v>0</v>
      </c>
      <c r="AB41">
        <v>0</v>
      </c>
      <c r="AC41">
        <v>0</v>
      </c>
      <c r="AD41">
        <v>8.7193129999999996</v>
      </c>
      <c r="AE41">
        <v>3.681953</v>
      </c>
      <c r="AF41">
        <v>8.4888680000000001</v>
      </c>
      <c r="AG41">
        <v>40.968116999999999</v>
      </c>
      <c r="AH41">
        <v>22.375734999999999</v>
      </c>
      <c r="AI41">
        <v>0</v>
      </c>
      <c r="AJ41">
        <v>0</v>
      </c>
      <c r="AK41">
        <v>50.377904000000001</v>
      </c>
      <c r="AL41">
        <v>11.115691999999999</v>
      </c>
      <c r="AM41">
        <v>0</v>
      </c>
      <c r="AN41">
        <v>0.45749400000000001</v>
      </c>
      <c r="AO41">
        <v>0</v>
      </c>
      <c r="AP41">
        <v>1.7155659999999999</v>
      </c>
      <c r="AQ41">
        <v>2.8324929999999999</v>
      </c>
      <c r="AR41">
        <v>19.009554999999999</v>
      </c>
      <c r="AS41">
        <v>15.184456000000001</v>
      </c>
      <c r="AT41">
        <v>14.345907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2518.995179999999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656.65051300000005</v>
      </c>
      <c r="L42">
        <v>616.05039999999997</v>
      </c>
      <c r="M42">
        <v>88.007199999999997</v>
      </c>
      <c r="N42">
        <v>112.998375</v>
      </c>
      <c r="O42">
        <v>118.298537</v>
      </c>
      <c r="P42">
        <v>93.268500000000003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140.869777</v>
      </c>
      <c r="Y42">
        <v>0</v>
      </c>
      <c r="Z42">
        <v>6.3135599999999998</v>
      </c>
      <c r="AA42">
        <v>0</v>
      </c>
      <c r="AB42">
        <v>0</v>
      </c>
      <c r="AC42">
        <v>0</v>
      </c>
      <c r="AD42">
        <v>8.7193129999999996</v>
      </c>
      <c r="AE42">
        <v>3.681953</v>
      </c>
      <c r="AF42">
        <v>8.4888680000000001</v>
      </c>
      <c r="AG42">
        <v>40.968116999999999</v>
      </c>
      <c r="AH42">
        <v>22.375734999999999</v>
      </c>
      <c r="AI42">
        <v>0</v>
      </c>
      <c r="AJ42">
        <v>0</v>
      </c>
      <c r="AK42">
        <v>50.377904000000001</v>
      </c>
      <c r="AL42">
        <v>11.115691999999999</v>
      </c>
      <c r="AM42">
        <v>0</v>
      </c>
      <c r="AN42">
        <v>0.45749400000000001</v>
      </c>
      <c r="AO42">
        <v>0</v>
      </c>
      <c r="AP42">
        <v>2.450809</v>
      </c>
      <c r="AQ42">
        <v>0</v>
      </c>
      <c r="AR42">
        <v>19.009554999999999</v>
      </c>
      <c r="AS42">
        <v>15.184456000000001</v>
      </c>
      <c r="AT42">
        <v>14.345907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2516.8979299999992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656.65051300000005</v>
      </c>
      <c r="L43">
        <v>616.05039999999997</v>
      </c>
      <c r="M43">
        <v>88.007199999999997</v>
      </c>
      <c r="N43">
        <v>112.998375</v>
      </c>
      <c r="O43">
        <v>118.298537</v>
      </c>
      <c r="P43">
        <v>93.268500000000003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140.869777</v>
      </c>
      <c r="Y43">
        <v>0</v>
      </c>
      <c r="Z43">
        <v>6.3135599999999998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40.968116999999999</v>
      </c>
      <c r="AH43">
        <v>40.765509000000002</v>
      </c>
      <c r="AI43">
        <v>0</v>
      </c>
      <c r="AJ43">
        <v>0</v>
      </c>
      <c r="AK43">
        <v>50.377904000000001</v>
      </c>
      <c r="AL43">
        <v>11.115691999999999</v>
      </c>
      <c r="AM43">
        <v>0</v>
      </c>
      <c r="AN43">
        <v>0.45749400000000001</v>
      </c>
      <c r="AO43">
        <v>0</v>
      </c>
      <c r="AP43">
        <v>2.450809</v>
      </c>
      <c r="AQ43">
        <v>0</v>
      </c>
      <c r="AR43">
        <v>19.009554999999999</v>
      </c>
      <c r="AS43">
        <v>15.184456000000001</v>
      </c>
      <c r="AT43">
        <v>13.239991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2525.4624749999989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656.65051300000005</v>
      </c>
      <c r="L44">
        <v>616.05039999999997</v>
      </c>
      <c r="M44">
        <v>88.007199999999997</v>
      </c>
      <c r="N44">
        <v>112.998375</v>
      </c>
      <c r="O44">
        <v>118.298537</v>
      </c>
      <c r="P44">
        <v>93.268500000000003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140.869777</v>
      </c>
      <c r="Y44">
        <v>0</v>
      </c>
      <c r="Z44">
        <v>6.3135599999999998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40.968116999999999</v>
      </c>
      <c r="AH44">
        <v>40.765509000000002</v>
      </c>
      <c r="AI44">
        <v>0</v>
      </c>
      <c r="AJ44">
        <v>0</v>
      </c>
      <c r="AK44">
        <v>50.377904000000001</v>
      </c>
      <c r="AL44">
        <v>11.115691999999999</v>
      </c>
      <c r="AM44">
        <v>0</v>
      </c>
      <c r="AN44">
        <v>0.45749400000000001</v>
      </c>
      <c r="AO44">
        <v>0</v>
      </c>
      <c r="AP44">
        <v>2.450809</v>
      </c>
      <c r="AQ44">
        <v>0</v>
      </c>
      <c r="AR44">
        <v>19.009554999999999</v>
      </c>
      <c r="AS44">
        <v>15.184456000000001</v>
      </c>
      <c r="AT44">
        <v>14.345907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2526.5683909999989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656.65051300000005</v>
      </c>
      <c r="L45">
        <v>616.05039999999997</v>
      </c>
      <c r="M45">
        <v>88.007199999999997</v>
      </c>
      <c r="N45">
        <v>112.998375</v>
      </c>
      <c r="O45">
        <v>118.298537</v>
      </c>
      <c r="P45">
        <v>93.268500000000003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140.869777</v>
      </c>
      <c r="Y45">
        <v>0</v>
      </c>
      <c r="Z45">
        <v>6.3135599999999998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40.968116999999999</v>
      </c>
      <c r="AH45">
        <v>40.765509000000002</v>
      </c>
      <c r="AI45">
        <v>0</v>
      </c>
      <c r="AJ45">
        <v>0</v>
      </c>
      <c r="AK45">
        <v>50.377904000000001</v>
      </c>
      <c r="AL45">
        <v>11.115691999999999</v>
      </c>
      <c r="AM45">
        <v>0</v>
      </c>
      <c r="AN45">
        <v>0.45749400000000001</v>
      </c>
      <c r="AO45">
        <v>0</v>
      </c>
      <c r="AP45">
        <v>2.450809</v>
      </c>
      <c r="AQ45">
        <v>0</v>
      </c>
      <c r="AR45">
        <v>22.177814000000001</v>
      </c>
      <c r="AS45">
        <v>15.44182</v>
      </c>
      <c r="AT45">
        <v>14.345907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2529.994013999999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656.65051300000005</v>
      </c>
      <c r="L46">
        <v>616.05039999999997</v>
      </c>
      <c r="M46">
        <v>88.007199999999997</v>
      </c>
      <c r="N46">
        <v>112.998375</v>
      </c>
      <c r="O46">
        <v>118.298537</v>
      </c>
      <c r="P46">
        <v>93.268500000000003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140.869777</v>
      </c>
      <c r="Y46">
        <v>0</v>
      </c>
      <c r="Z46">
        <v>6.3135599999999998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40.968116999999999</v>
      </c>
      <c r="AH46">
        <v>39.950198999999998</v>
      </c>
      <c r="AI46">
        <v>0</v>
      </c>
      <c r="AJ46">
        <v>0</v>
      </c>
      <c r="AK46">
        <v>50.377904000000001</v>
      </c>
      <c r="AL46">
        <v>11.115691999999999</v>
      </c>
      <c r="AM46">
        <v>0</v>
      </c>
      <c r="AN46">
        <v>0.45749400000000001</v>
      </c>
      <c r="AO46">
        <v>0</v>
      </c>
      <c r="AP46">
        <v>2.450809</v>
      </c>
      <c r="AQ46">
        <v>0</v>
      </c>
      <c r="AR46">
        <v>22.177814000000001</v>
      </c>
      <c r="AS46">
        <v>15.44182</v>
      </c>
      <c r="AT46">
        <v>14.345907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2529.178703999999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656.65051300000005</v>
      </c>
      <c r="L47">
        <v>611.26739999999995</v>
      </c>
      <c r="M47">
        <v>88.007199999999997</v>
      </c>
      <c r="N47">
        <v>112.998375</v>
      </c>
      <c r="O47">
        <v>118.298537</v>
      </c>
      <c r="P47">
        <v>93.268500000000003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140.869777</v>
      </c>
      <c r="Y47">
        <v>0</v>
      </c>
      <c r="Z47">
        <v>6.3135599999999998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40.968116999999999</v>
      </c>
      <c r="AH47">
        <v>22.375734999999999</v>
      </c>
      <c r="AI47">
        <v>0</v>
      </c>
      <c r="AJ47">
        <v>0</v>
      </c>
      <c r="AK47">
        <v>50.377904000000001</v>
      </c>
      <c r="AL47">
        <v>11.115691999999999</v>
      </c>
      <c r="AM47">
        <v>0</v>
      </c>
      <c r="AN47">
        <v>0.45749400000000001</v>
      </c>
      <c r="AO47">
        <v>0</v>
      </c>
      <c r="AP47">
        <v>2.450809</v>
      </c>
      <c r="AQ47">
        <v>0</v>
      </c>
      <c r="AR47">
        <v>16.897382</v>
      </c>
      <c r="AS47">
        <v>15.44182</v>
      </c>
      <c r="AT47">
        <v>14.345907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2499.1827889999995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656.65051300000005</v>
      </c>
      <c r="L48">
        <v>592.1354</v>
      </c>
      <c r="M48">
        <v>88.007199999999997</v>
      </c>
      <c r="N48">
        <v>112.998375</v>
      </c>
      <c r="O48">
        <v>118.298537</v>
      </c>
      <c r="P48">
        <v>93.268500000000003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140.869777</v>
      </c>
      <c r="Y48">
        <v>0</v>
      </c>
      <c r="Z48">
        <v>6.3135599999999998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40.968116999999999</v>
      </c>
      <c r="AH48">
        <v>22.375734999999999</v>
      </c>
      <c r="AI48">
        <v>0</v>
      </c>
      <c r="AJ48">
        <v>0</v>
      </c>
      <c r="AK48">
        <v>50.377904000000001</v>
      </c>
      <c r="AL48">
        <v>11.115691999999999</v>
      </c>
      <c r="AM48">
        <v>0</v>
      </c>
      <c r="AN48">
        <v>0.45749400000000001</v>
      </c>
      <c r="AO48">
        <v>0</v>
      </c>
      <c r="AP48">
        <v>2.450809</v>
      </c>
      <c r="AQ48">
        <v>0</v>
      </c>
      <c r="AR48">
        <v>16.897382</v>
      </c>
      <c r="AS48">
        <v>15.44182</v>
      </c>
      <c r="AT48">
        <v>14.345907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2480.0507889999994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656.65051300000005</v>
      </c>
      <c r="L49">
        <v>590.22220000000004</v>
      </c>
      <c r="M49">
        <v>88.007199999999997</v>
      </c>
      <c r="N49">
        <v>112.998375</v>
      </c>
      <c r="O49">
        <v>118.298537</v>
      </c>
      <c r="P49">
        <v>93.268500000000003</v>
      </c>
      <c r="Q49">
        <v>20.874742999999999</v>
      </c>
      <c r="R49">
        <v>40.550370000000001</v>
      </c>
      <c r="S49">
        <v>25.244769999999999</v>
      </c>
      <c r="T49">
        <v>0</v>
      </c>
      <c r="U49">
        <v>400.59538199999997</v>
      </c>
      <c r="V49">
        <v>0</v>
      </c>
      <c r="W49">
        <v>0</v>
      </c>
      <c r="X49">
        <v>140.869777</v>
      </c>
      <c r="Y49">
        <v>0</v>
      </c>
      <c r="Z49">
        <v>6.3135599999999998</v>
      </c>
      <c r="AA49">
        <v>0</v>
      </c>
      <c r="AB49">
        <v>0</v>
      </c>
      <c r="AC49">
        <v>0</v>
      </c>
      <c r="AD49">
        <v>0</v>
      </c>
      <c r="AE49">
        <v>3.681953</v>
      </c>
      <c r="AF49">
        <v>6.1308490000000004</v>
      </c>
      <c r="AG49">
        <v>40.968116999999999</v>
      </c>
      <c r="AH49">
        <v>22.375734999999999</v>
      </c>
      <c r="AI49">
        <v>0</v>
      </c>
      <c r="AJ49">
        <v>0</v>
      </c>
      <c r="AK49">
        <v>50.377904000000001</v>
      </c>
      <c r="AL49">
        <v>11.115691999999999</v>
      </c>
      <c r="AM49">
        <v>0</v>
      </c>
      <c r="AN49">
        <v>0.45749400000000001</v>
      </c>
      <c r="AO49">
        <v>0</v>
      </c>
      <c r="AP49">
        <v>2.450809</v>
      </c>
      <c r="AQ49">
        <v>0</v>
      </c>
      <c r="AR49">
        <v>25.346074000000002</v>
      </c>
      <c r="AS49">
        <v>15.44182</v>
      </c>
      <c r="AT49">
        <v>14.345907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2486.5862809999994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656.65051300000005</v>
      </c>
      <c r="L50">
        <v>584.48260000000005</v>
      </c>
      <c r="M50">
        <v>88.007199999999997</v>
      </c>
      <c r="N50">
        <v>112.998375</v>
      </c>
      <c r="O50">
        <v>118.298537</v>
      </c>
      <c r="P50">
        <v>93.268500000000003</v>
      </c>
      <c r="Q50">
        <v>20.874742999999999</v>
      </c>
      <c r="R50">
        <v>40.550370000000001</v>
      </c>
      <c r="S50">
        <v>25.244769999999999</v>
      </c>
      <c r="T50">
        <v>0</v>
      </c>
      <c r="U50">
        <v>400.59538199999997</v>
      </c>
      <c r="V50">
        <v>0</v>
      </c>
      <c r="W50">
        <v>0</v>
      </c>
      <c r="X50">
        <v>140.869777</v>
      </c>
      <c r="Y50">
        <v>0</v>
      </c>
      <c r="Z50">
        <v>6.3135599999999998</v>
      </c>
      <c r="AA50">
        <v>0</v>
      </c>
      <c r="AB50">
        <v>0</v>
      </c>
      <c r="AC50">
        <v>0</v>
      </c>
      <c r="AD50">
        <v>0</v>
      </c>
      <c r="AE50">
        <v>3.681953</v>
      </c>
      <c r="AF50">
        <v>6.1308490000000004</v>
      </c>
      <c r="AG50">
        <v>40.968116999999999</v>
      </c>
      <c r="AH50">
        <v>22.375734999999999</v>
      </c>
      <c r="AI50">
        <v>0</v>
      </c>
      <c r="AJ50">
        <v>0</v>
      </c>
      <c r="AK50">
        <v>50.377904000000001</v>
      </c>
      <c r="AL50">
        <v>11.115691999999999</v>
      </c>
      <c r="AM50">
        <v>0</v>
      </c>
      <c r="AN50">
        <v>0.45749400000000001</v>
      </c>
      <c r="AO50">
        <v>0</v>
      </c>
      <c r="AP50">
        <v>2.450809</v>
      </c>
      <c r="AQ50">
        <v>0</v>
      </c>
      <c r="AR50">
        <v>25.346074000000002</v>
      </c>
      <c r="AS50">
        <v>15.44182</v>
      </c>
      <c r="AT50">
        <v>14.223278000000001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2480.7240519999996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656.65051300000005</v>
      </c>
      <c r="L51">
        <v>556.74120000000005</v>
      </c>
      <c r="M51">
        <v>88.007199999999997</v>
      </c>
      <c r="N51">
        <v>112.998375</v>
      </c>
      <c r="O51">
        <v>118.298537</v>
      </c>
      <c r="P51">
        <v>93.268500000000003</v>
      </c>
      <c r="Q51">
        <v>20.874742999999999</v>
      </c>
      <c r="R51">
        <v>40.550370000000001</v>
      </c>
      <c r="S51">
        <v>25.244769999999999</v>
      </c>
      <c r="T51">
        <v>0</v>
      </c>
      <c r="U51">
        <v>400.59538199999997</v>
      </c>
      <c r="V51">
        <v>0</v>
      </c>
      <c r="W51">
        <v>0</v>
      </c>
      <c r="X51">
        <v>140.869777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3.681953</v>
      </c>
      <c r="AF51">
        <v>6.1308490000000004</v>
      </c>
      <c r="AG51">
        <v>40.968116999999999</v>
      </c>
      <c r="AH51">
        <v>0</v>
      </c>
      <c r="AI51">
        <v>0</v>
      </c>
      <c r="AJ51">
        <v>0</v>
      </c>
      <c r="AK51">
        <v>50.377904000000001</v>
      </c>
      <c r="AL51">
        <v>11.115691999999999</v>
      </c>
      <c r="AM51">
        <v>0</v>
      </c>
      <c r="AN51">
        <v>0.45749400000000001</v>
      </c>
      <c r="AO51">
        <v>0</v>
      </c>
      <c r="AP51">
        <v>2.450809</v>
      </c>
      <c r="AQ51">
        <v>0</v>
      </c>
      <c r="AR51">
        <v>25.346074000000002</v>
      </c>
      <c r="AS51">
        <v>16.728638</v>
      </c>
      <c r="AT51">
        <v>14.345907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2425.7028039999996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656.65051300000005</v>
      </c>
      <c r="L52">
        <v>540.47900000000004</v>
      </c>
      <c r="M52">
        <v>88.007199999999997</v>
      </c>
      <c r="N52">
        <v>112.998375</v>
      </c>
      <c r="O52">
        <v>118.298537</v>
      </c>
      <c r="P52">
        <v>93.268500000000003</v>
      </c>
      <c r="Q52">
        <v>20.874742999999999</v>
      </c>
      <c r="R52">
        <v>40.550370000000001</v>
      </c>
      <c r="S52">
        <v>25.244769999999999</v>
      </c>
      <c r="T52">
        <v>0</v>
      </c>
      <c r="U52">
        <v>400.59538199999997</v>
      </c>
      <c r="V52">
        <v>0</v>
      </c>
      <c r="W52">
        <v>0</v>
      </c>
      <c r="X52">
        <v>140.869777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3.681953</v>
      </c>
      <c r="AF52">
        <v>6.1308490000000004</v>
      </c>
      <c r="AG52">
        <v>40.968116999999999</v>
      </c>
      <c r="AH52">
        <v>0</v>
      </c>
      <c r="AI52">
        <v>0</v>
      </c>
      <c r="AJ52">
        <v>0</v>
      </c>
      <c r="AK52">
        <v>50.377904000000001</v>
      </c>
      <c r="AL52">
        <v>11.115691999999999</v>
      </c>
      <c r="AM52">
        <v>0</v>
      </c>
      <c r="AN52">
        <v>0.45749400000000001</v>
      </c>
      <c r="AO52">
        <v>0</v>
      </c>
      <c r="AP52">
        <v>2.450809</v>
      </c>
      <c r="AQ52">
        <v>0</v>
      </c>
      <c r="AR52">
        <v>25.346074000000002</v>
      </c>
      <c r="AS52">
        <v>16.728638</v>
      </c>
      <c r="AT52">
        <v>14.345907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2409.4406039999994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656.65051300000005</v>
      </c>
      <c r="L53">
        <v>551.95820000000003</v>
      </c>
      <c r="M53">
        <v>88.007199999999997</v>
      </c>
      <c r="N53">
        <v>112.998375</v>
      </c>
      <c r="O53">
        <v>118.298537</v>
      </c>
      <c r="P53">
        <v>93.268500000000003</v>
      </c>
      <c r="Q53">
        <v>20.874742999999999</v>
      </c>
      <c r="R53">
        <v>40.550370000000001</v>
      </c>
      <c r="S53">
        <v>25.244769999999999</v>
      </c>
      <c r="T53">
        <v>0</v>
      </c>
      <c r="U53">
        <v>400.59538199999997</v>
      </c>
      <c r="V53">
        <v>0</v>
      </c>
      <c r="W53">
        <v>0</v>
      </c>
      <c r="X53">
        <v>140.869777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3.681953</v>
      </c>
      <c r="AF53">
        <v>6.1308490000000004</v>
      </c>
      <c r="AG53">
        <v>40.968116999999999</v>
      </c>
      <c r="AH53">
        <v>0</v>
      </c>
      <c r="AI53">
        <v>0</v>
      </c>
      <c r="AJ53">
        <v>0</v>
      </c>
      <c r="AK53">
        <v>50.377904000000001</v>
      </c>
      <c r="AL53">
        <v>11.115691999999999</v>
      </c>
      <c r="AM53">
        <v>0</v>
      </c>
      <c r="AN53">
        <v>0.45749400000000001</v>
      </c>
      <c r="AO53">
        <v>0</v>
      </c>
      <c r="AP53">
        <v>3.6762139999999999</v>
      </c>
      <c r="AQ53">
        <v>0</v>
      </c>
      <c r="AR53">
        <v>38.019109999999998</v>
      </c>
      <c r="AS53">
        <v>19.302275000000002</v>
      </c>
      <c r="AT53">
        <v>14.345907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2437.3918819999994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656.65051300000005</v>
      </c>
      <c r="L54">
        <v>527.08659999999998</v>
      </c>
      <c r="M54">
        <v>88.007199999999997</v>
      </c>
      <c r="N54">
        <v>112.998375</v>
      </c>
      <c r="O54">
        <v>118.298537</v>
      </c>
      <c r="P54">
        <v>93.268500000000003</v>
      </c>
      <c r="Q54">
        <v>20.874742999999999</v>
      </c>
      <c r="R54">
        <v>40.550370000000001</v>
      </c>
      <c r="S54">
        <v>25.244769999999999</v>
      </c>
      <c r="T54">
        <v>0</v>
      </c>
      <c r="U54">
        <v>400.59538199999997</v>
      </c>
      <c r="V54">
        <v>0</v>
      </c>
      <c r="W54">
        <v>0</v>
      </c>
      <c r="X54">
        <v>140.869777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3.681953</v>
      </c>
      <c r="AF54">
        <v>6.1308490000000004</v>
      </c>
      <c r="AG54">
        <v>40.968116999999999</v>
      </c>
      <c r="AH54">
        <v>0</v>
      </c>
      <c r="AI54">
        <v>0</v>
      </c>
      <c r="AJ54">
        <v>0</v>
      </c>
      <c r="AK54">
        <v>50.377904000000001</v>
      </c>
      <c r="AL54">
        <v>11.115691999999999</v>
      </c>
      <c r="AM54">
        <v>0</v>
      </c>
      <c r="AN54">
        <v>0.45749400000000001</v>
      </c>
      <c r="AO54">
        <v>0</v>
      </c>
      <c r="AP54">
        <v>3.6762139999999999</v>
      </c>
      <c r="AQ54">
        <v>0</v>
      </c>
      <c r="AR54">
        <v>38.019109999999998</v>
      </c>
      <c r="AS54">
        <v>19.302275000000002</v>
      </c>
      <c r="AT54">
        <v>14.345907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2412.520282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575.30775400000005</v>
      </c>
      <c r="L55">
        <v>421.86059999999998</v>
      </c>
      <c r="M55">
        <v>88.007199999999997</v>
      </c>
      <c r="N55">
        <v>112.998375</v>
      </c>
      <c r="O55">
        <v>118.298537</v>
      </c>
      <c r="P55">
        <v>93.268500000000003</v>
      </c>
      <c r="Q55">
        <v>13.824600999999999</v>
      </c>
      <c r="R55">
        <v>28.083576000000001</v>
      </c>
      <c r="S55">
        <v>17.62105</v>
      </c>
      <c r="T55">
        <v>0</v>
      </c>
      <c r="U55">
        <v>400.59538199999997</v>
      </c>
      <c r="V55">
        <v>0</v>
      </c>
      <c r="W55">
        <v>0</v>
      </c>
      <c r="X55">
        <v>140.869777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3.681953</v>
      </c>
      <c r="AF55">
        <v>6.1308490000000004</v>
      </c>
      <c r="AG55">
        <v>40.968116999999999</v>
      </c>
      <c r="AH55">
        <v>0</v>
      </c>
      <c r="AI55">
        <v>0</v>
      </c>
      <c r="AJ55">
        <v>0</v>
      </c>
      <c r="AK55">
        <v>50.377904000000001</v>
      </c>
      <c r="AL55">
        <v>22.231383999999998</v>
      </c>
      <c r="AM55">
        <v>0</v>
      </c>
      <c r="AN55">
        <v>0.45749400000000001</v>
      </c>
      <c r="AO55">
        <v>0</v>
      </c>
      <c r="AP55">
        <v>3.6762139999999999</v>
      </c>
      <c r="AQ55">
        <v>0</v>
      </c>
      <c r="AR55">
        <v>38.019109999999998</v>
      </c>
      <c r="AS55">
        <v>21.875910999999999</v>
      </c>
      <c r="AT55">
        <v>14.345907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2212.5001950000001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566.30719999999997</v>
      </c>
      <c r="L56">
        <v>421.86059999999998</v>
      </c>
      <c r="M56">
        <v>88.007199999999997</v>
      </c>
      <c r="N56">
        <v>112.998375</v>
      </c>
      <c r="O56">
        <v>118.298537</v>
      </c>
      <c r="P56">
        <v>93.268500000000003</v>
      </c>
      <c r="Q56">
        <v>13.824600999999999</v>
      </c>
      <c r="R56">
        <v>28.083576000000001</v>
      </c>
      <c r="S56">
        <v>17.62105</v>
      </c>
      <c r="T56">
        <v>0</v>
      </c>
      <c r="U56">
        <v>400.59538199999997</v>
      </c>
      <c r="V56">
        <v>0</v>
      </c>
      <c r="W56">
        <v>0</v>
      </c>
      <c r="X56">
        <v>140.869777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3.681953</v>
      </c>
      <c r="AF56">
        <v>6.1308490000000004</v>
      </c>
      <c r="AG56">
        <v>40.968116999999999</v>
      </c>
      <c r="AH56">
        <v>0</v>
      </c>
      <c r="AI56">
        <v>0</v>
      </c>
      <c r="AJ56">
        <v>0</v>
      </c>
      <c r="AK56">
        <v>50.377904000000001</v>
      </c>
      <c r="AL56">
        <v>22.231383999999998</v>
      </c>
      <c r="AM56">
        <v>0</v>
      </c>
      <c r="AN56">
        <v>0.45749400000000001</v>
      </c>
      <c r="AO56">
        <v>0</v>
      </c>
      <c r="AP56">
        <v>3.6762139999999999</v>
      </c>
      <c r="AQ56">
        <v>0</v>
      </c>
      <c r="AR56">
        <v>38.019109999999998</v>
      </c>
      <c r="AS56">
        <v>21.875910999999999</v>
      </c>
      <c r="AT56">
        <v>14.345907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2203.4996409999999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566.30719999999997</v>
      </c>
      <c r="L57">
        <v>421.86059999999998</v>
      </c>
      <c r="M57">
        <v>88.007199999999997</v>
      </c>
      <c r="N57">
        <v>112.998375</v>
      </c>
      <c r="O57">
        <v>118.298537</v>
      </c>
      <c r="P57">
        <v>93.268500000000003</v>
      </c>
      <c r="Q57">
        <v>13.824600999999999</v>
      </c>
      <c r="R57">
        <v>28.083576000000001</v>
      </c>
      <c r="S57">
        <v>17.62105</v>
      </c>
      <c r="T57">
        <v>0</v>
      </c>
      <c r="U57">
        <v>400.59538199999997</v>
      </c>
      <c r="V57">
        <v>0</v>
      </c>
      <c r="W57">
        <v>0</v>
      </c>
      <c r="X57">
        <v>140.869777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3.681953</v>
      </c>
      <c r="AF57">
        <v>6.1308490000000004</v>
      </c>
      <c r="AG57">
        <v>40.968116999999999</v>
      </c>
      <c r="AH57">
        <v>0</v>
      </c>
      <c r="AI57">
        <v>0</v>
      </c>
      <c r="AJ57">
        <v>0</v>
      </c>
      <c r="AK57">
        <v>50.377904000000001</v>
      </c>
      <c r="AL57">
        <v>20.008246</v>
      </c>
      <c r="AM57">
        <v>0</v>
      </c>
      <c r="AN57">
        <v>0.45749400000000001</v>
      </c>
      <c r="AO57">
        <v>0</v>
      </c>
      <c r="AP57">
        <v>4.2889160000000004</v>
      </c>
      <c r="AQ57">
        <v>0</v>
      </c>
      <c r="AR57">
        <v>32.738678</v>
      </c>
      <c r="AS57">
        <v>21.875910999999999</v>
      </c>
      <c r="AT57">
        <v>10.799172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2193.0620379999996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566.30719999999997</v>
      </c>
      <c r="L58">
        <v>411.33800000000002</v>
      </c>
      <c r="M58">
        <v>88.007199999999997</v>
      </c>
      <c r="N58">
        <v>112.998375</v>
      </c>
      <c r="O58">
        <v>118.298537</v>
      </c>
      <c r="P58">
        <v>93.268500000000003</v>
      </c>
      <c r="Q58">
        <v>13.824600999999999</v>
      </c>
      <c r="R58">
        <v>28.083576000000001</v>
      </c>
      <c r="S58">
        <v>17.62105</v>
      </c>
      <c r="T58">
        <v>0</v>
      </c>
      <c r="U58">
        <v>400.59538199999997</v>
      </c>
      <c r="V58">
        <v>0</v>
      </c>
      <c r="W58">
        <v>0</v>
      </c>
      <c r="X58">
        <v>140.869777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3.681953</v>
      </c>
      <c r="AF58">
        <v>6.1308490000000004</v>
      </c>
      <c r="AG58">
        <v>40.968116999999999</v>
      </c>
      <c r="AH58">
        <v>0</v>
      </c>
      <c r="AI58">
        <v>0</v>
      </c>
      <c r="AJ58">
        <v>0</v>
      </c>
      <c r="AK58">
        <v>50.377904000000001</v>
      </c>
      <c r="AL58">
        <v>20.008246</v>
      </c>
      <c r="AM58">
        <v>0</v>
      </c>
      <c r="AN58">
        <v>0.45749400000000001</v>
      </c>
      <c r="AO58">
        <v>0</v>
      </c>
      <c r="AP58">
        <v>4.2889160000000004</v>
      </c>
      <c r="AQ58">
        <v>0</v>
      </c>
      <c r="AR58">
        <v>32.738678</v>
      </c>
      <c r="AS58">
        <v>21.875910999999999</v>
      </c>
      <c r="AT58">
        <v>14.345907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2186.0861729999997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575.8732</v>
      </c>
      <c r="L59">
        <v>396.0324</v>
      </c>
      <c r="M59">
        <v>88.007199999999997</v>
      </c>
      <c r="N59">
        <v>112.998375</v>
      </c>
      <c r="O59">
        <v>118.298537</v>
      </c>
      <c r="P59">
        <v>93.268500000000003</v>
      </c>
      <c r="Q59">
        <v>13.738507</v>
      </c>
      <c r="R59">
        <v>27.873124000000001</v>
      </c>
      <c r="S59">
        <v>17.496691999999999</v>
      </c>
      <c r="T59">
        <v>0</v>
      </c>
      <c r="U59">
        <v>400.59538199999997</v>
      </c>
      <c r="V59">
        <v>0</v>
      </c>
      <c r="W59">
        <v>0</v>
      </c>
      <c r="X59">
        <v>140.869777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3.681953</v>
      </c>
      <c r="AF59">
        <v>6.1308490000000004</v>
      </c>
      <c r="AG59">
        <v>40.968116999999999</v>
      </c>
      <c r="AH59">
        <v>0</v>
      </c>
      <c r="AI59">
        <v>0</v>
      </c>
      <c r="AJ59">
        <v>0</v>
      </c>
      <c r="AK59">
        <v>50.377904000000001</v>
      </c>
      <c r="AL59">
        <v>20.008246</v>
      </c>
      <c r="AM59">
        <v>0</v>
      </c>
      <c r="AN59">
        <v>0.45749400000000001</v>
      </c>
      <c r="AO59">
        <v>0</v>
      </c>
      <c r="AP59">
        <v>4.901618</v>
      </c>
      <c r="AQ59">
        <v>0</v>
      </c>
      <c r="AR59">
        <v>22.177814000000001</v>
      </c>
      <c r="AS59">
        <v>18.015456</v>
      </c>
      <c r="AT59">
        <v>14.345907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2166.1170519999996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575.8732</v>
      </c>
      <c r="L60">
        <v>383.59660000000002</v>
      </c>
      <c r="M60">
        <v>88.007199999999997</v>
      </c>
      <c r="N60">
        <v>112.998375</v>
      </c>
      <c r="O60">
        <v>118.298537</v>
      </c>
      <c r="P60">
        <v>93.268500000000003</v>
      </c>
      <c r="Q60">
        <v>17.402284999999999</v>
      </c>
      <c r="R60">
        <v>34.82311</v>
      </c>
      <c r="S60">
        <v>21.578026000000001</v>
      </c>
      <c r="T60">
        <v>0</v>
      </c>
      <c r="U60">
        <v>400.59538199999997</v>
      </c>
      <c r="V60">
        <v>0</v>
      </c>
      <c r="W60">
        <v>0</v>
      </c>
      <c r="X60">
        <v>140.869777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3.681953</v>
      </c>
      <c r="AF60">
        <v>6.1308490000000004</v>
      </c>
      <c r="AG60">
        <v>40.968116999999999</v>
      </c>
      <c r="AH60">
        <v>0</v>
      </c>
      <c r="AI60">
        <v>0</v>
      </c>
      <c r="AJ60">
        <v>0</v>
      </c>
      <c r="AK60">
        <v>50.377904000000001</v>
      </c>
      <c r="AL60">
        <v>20.008246</v>
      </c>
      <c r="AM60">
        <v>0</v>
      </c>
      <c r="AN60">
        <v>0.45749400000000001</v>
      </c>
      <c r="AO60">
        <v>0</v>
      </c>
      <c r="AP60">
        <v>4.901618</v>
      </c>
      <c r="AQ60">
        <v>0</v>
      </c>
      <c r="AR60">
        <v>22.177814000000001</v>
      </c>
      <c r="AS60">
        <v>18.015456</v>
      </c>
      <c r="AT60">
        <v>14.345907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2168.3763499999995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595.00519999999995</v>
      </c>
      <c r="L61">
        <v>383.59660000000002</v>
      </c>
      <c r="M61">
        <v>88.007199999999997</v>
      </c>
      <c r="N61">
        <v>112.998375</v>
      </c>
      <c r="O61">
        <v>118.298537</v>
      </c>
      <c r="P61">
        <v>93.268500000000003</v>
      </c>
      <c r="Q61">
        <v>17.402284999999999</v>
      </c>
      <c r="R61">
        <v>34.82311</v>
      </c>
      <c r="S61">
        <v>21.578026000000001</v>
      </c>
      <c r="T61">
        <v>0</v>
      </c>
      <c r="U61">
        <v>400.59538199999997</v>
      </c>
      <c r="V61">
        <v>0</v>
      </c>
      <c r="W61">
        <v>0</v>
      </c>
      <c r="X61">
        <v>139.31042299999999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3.681953</v>
      </c>
      <c r="AF61">
        <v>6.1308490000000004</v>
      </c>
      <c r="AG61">
        <v>40.968116999999999</v>
      </c>
      <c r="AH61">
        <v>0</v>
      </c>
      <c r="AI61">
        <v>0</v>
      </c>
      <c r="AJ61">
        <v>0</v>
      </c>
      <c r="AK61">
        <v>50.377904000000001</v>
      </c>
      <c r="AL61">
        <v>20.008246</v>
      </c>
      <c r="AM61">
        <v>0</v>
      </c>
      <c r="AN61">
        <v>0.45749400000000001</v>
      </c>
      <c r="AO61">
        <v>0</v>
      </c>
      <c r="AP61">
        <v>4.901618</v>
      </c>
      <c r="AQ61">
        <v>0</v>
      </c>
      <c r="AR61">
        <v>16.897382</v>
      </c>
      <c r="AS61">
        <v>18.015456</v>
      </c>
      <c r="AT61">
        <v>14.345907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2180.6685639999992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562.987798</v>
      </c>
      <c r="L62">
        <v>399.85879999999997</v>
      </c>
      <c r="M62">
        <v>88.007199999999997</v>
      </c>
      <c r="N62">
        <v>112.998375</v>
      </c>
      <c r="O62">
        <v>118.298537</v>
      </c>
      <c r="P62">
        <v>93.268500000000003</v>
      </c>
      <c r="Q62">
        <v>17.402284999999999</v>
      </c>
      <c r="R62">
        <v>34.82311</v>
      </c>
      <c r="S62">
        <v>21.578026000000001</v>
      </c>
      <c r="T62">
        <v>0</v>
      </c>
      <c r="U62">
        <v>400.59538199999997</v>
      </c>
      <c r="V62">
        <v>0</v>
      </c>
      <c r="W62">
        <v>0</v>
      </c>
      <c r="X62">
        <v>139.31042299999999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3.681953</v>
      </c>
      <c r="AF62">
        <v>6.1308490000000004</v>
      </c>
      <c r="AG62">
        <v>40.968116999999999</v>
      </c>
      <c r="AH62">
        <v>0</v>
      </c>
      <c r="AI62">
        <v>0</v>
      </c>
      <c r="AJ62">
        <v>0</v>
      </c>
      <c r="AK62">
        <v>50.377904000000001</v>
      </c>
      <c r="AL62">
        <v>20.008246</v>
      </c>
      <c r="AM62">
        <v>0</v>
      </c>
      <c r="AN62">
        <v>0.45749400000000001</v>
      </c>
      <c r="AO62">
        <v>0</v>
      </c>
      <c r="AP62">
        <v>4.901618</v>
      </c>
      <c r="AQ62">
        <v>0</v>
      </c>
      <c r="AR62">
        <v>16.897382</v>
      </c>
      <c r="AS62">
        <v>18.015456</v>
      </c>
      <c r="AT62">
        <v>14.345907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2164.9133619999993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562.987798</v>
      </c>
      <c r="L63">
        <v>401.77199999999999</v>
      </c>
      <c r="M63">
        <v>88.007199999999997</v>
      </c>
      <c r="N63">
        <v>112.998375</v>
      </c>
      <c r="O63">
        <v>118.298537</v>
      </c>
      <c r="P63">
        <v>93.268500000000003</v>
      </c>
      <c r="Q63">
        <v>17.402284999999999</v>
      </c>
      <c r="R63">
        <v>34.82311</v>
      </c>
      <c r="S63">
        <v>21.578026000000001</v>
      </c>
      <c r="T63">
        <v>0</v>
      </c>
      <c r="U63">
        <v>400.59538199999997</v>
      </c>
      <c r="V63">
        <v>0</v>
      </c>
      <c r="W63">
        <v>0</v>
      </c>
      <c r="X63">
        <v>124.15787899999999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3.681953</v>
      </c>
      <c r="AF63">
        <v>6.1308490000000004</v>
      </c>
      <c r="AG63">
        <v>40.968116999999999</v>
      </c>
      <c r="AH63">
        <v>0</v>
      </c>
      <c r="AI63">
        <v>0</v>
      </c>
      <c r="AJ63">
        <v>0</v>
      </c>
      <c r="AK63">
        <v>50.377904000000001</v>
      </c>
      <c r="AL63">
        <v>20.008246</v>
      </c>
      <c r="AM63">
        <v>0</v>
      </c>
      <c r="AN63">
        <v>0.45749400000000001</v>
      </c>
      <c r="AO63">
        <v>0</v>
      </c>
      <c r="AP63">
        <v>5.5143209999999998</v>
      </c>
      <c r="AQ63">
        <v>0</v>
      </c>
      <c r="AR63">
        <v>16.897382</v>
      </c>
      <c r="AS63">
        <v>15.44182</v>
      </c>
      <c r="AT63">
        <v>14.345907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2149.7130849999999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575.8732</v>
      </c>
      <c r="L64">
        <v>412.2946</v>
      </c>
      <c r="M64">
        <v>88.007199999999997</v>
      </c>
      <c r="N64">
        <v>112.998375</v>
      </c>
      <c r="O64">
        <v>118.298537</v>
      </c>
      <c r="P64">
        <v>93.268500000000003</v>
      </c>
      <c r="Q64">
        <v>17.402284999999999</v>
      </c>
      <c r="R64">
        <v>34.82311</v>
      </c>
      <c r="S64">
        <v>21.578026000000001</v>
      </c>
      <c r="T64">
        <v>0</v>
      </c>
      <c r="U64">
        <v>400.59538199999997</v>
      </c>
      <c r="V64">
        <v>0</v>
      </c>
      <c r="W64">
        <v>0</v>
      </c>
      <c r="X64">
        <v>140.869777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3.681953</v>
      </c>
      <c r="AF64">
        <v>6.1308490000000004</v>
      </c>
      <c r="AG64">
        <v>40.968116999999999</v>
      </c>
      <c r="AH64">
        <v>0</v>
      </c>
      <c r="AI64">
        <v>0</v>
      </c>
      <c r="AJ64">
        <v>0</v>
      </c>
      <c r="AK64">
        <v>50.377904000000001</v>
      </c>
      <c r="AL64">
        <v>20.008246</v>
      </c>
      <c r="AM64">
        <v>0</v>
      </c>
      <c r="AN64">
        <v>0.45749400000000001</v>
      </c>
      <c r="AO64">
        <v>0</v>
      </c>
      <c r="AP64">
        <v>5.5143209999999998</v>
      </c>
      <c r="AQ64">
        <v>0</v>
      </c>
      <c r="AR64">
        <v>16.897382</v>
      </c>
      <c r="AS64">
        <v>15.44182</v>
      </c>
      <c r="AT64">
        <v>12.890834999999999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2188.3779129999998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599.78819999999996</v>
      </c>
      <c r="L65">
        <v>421.86059999999998</v>
      </c>
      <c r="M65">
        <v>88.007199999999997</v>
      </c>
      <c r="N65">
        <v>112.998375</v>
      </c>
      <c r="O65">
        <v>118.298537</v>
      </c>
      <c r="P65">
        <v>93.268500000000003</v>
      </c>
      <c r="Q65">
        <v>17.402284999999999</v>
      </c>
      <c r="R65">
        <v>34.82311</v>
      </c>
      <c r="S65">
        <v>21.578026000000001</v>
      </c>
      <c r="T65">
        <v>0</v>
      </c>
      <c r="U65">
        <v>400.59538199999997</v>
      </c>
      <c r="V65">
        <v>0</v>
      </c>
      <c r="W65">
        <v>0</v>
      </c>
      <c r="X65">
        <v>140.869777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3.681953</v>
      </c>
      <c r="AF65">
        <v>6.1308490000000004</v>
      </c>
      <c r="AG65">
        <v>40.968116999999999</v>
      </c>
      <c r="AH65">
        <v>0</v>
      </c>
      <c r="AI65">
        <v>0</v>
      </c>
      <c r="AJ65">
        <v>0</v>
      </c>
      <c r="AK65">
        <v>50.377904000000001</v>
      </c>
      <c r="AL65">
        <v>20.008246</v>
      </c>
      <c r="AM65">
        <v>0</v>
      </c>
      <c r="AN65">
        <v>0.45749400000000001</v>
      </c>
      <c r="AO65">
        <v>0</v>
      </c>
      <c r="AP65">
        <v>5.5143209999999998</v>
      </c>
      <c r="AQ65">
        <v>0</v>
      </c>
      <c r="AR65">
        <v>19.009554999999999</v>
      </c>
      <c r="AS65">
        <v>15.44182</v>
      </c>
      <c r="AT65">
        <v>14.345907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2225.4261579999993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623.70320000000004</v>
      </c>
      <c r="L66">
        <v>413.25119999999998</v>
      </c>
      <c r="M66">
        <v>88.007199999999997</v>
      </c>
      <c r="N66">
        <v>112.998375</v>
      </c>
      <c r="O66">
        <v>118.298537</v>
      </c>
      <c r="P66">
        <v>93.268500000000003</v>
      </c>
      <c r="Q66">
        <v>17.402284999999999</v>
      </c>
      <c r="R66">
        <v>34.82311</v>
      </c>
      <c r="S66">
        <v>21.578026000000001</v>
      </c>
      <c r="T66">
        <v>0</v>
      </c>
      <c r="U66">
        <v>400.59538199999997</v>
      </c>
      <c r="V66">
        <v>0</v>
      </c>
      <c r="W66">
        <v>0</v>
      </c>
      <c r="X66">
        <v>140.869777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3.681953</v>
      </c>
      <c r="AF66">
        <v>6.1308490000000004</v>
      </c>
      <c r="AG66">
        <v>40.968116999999999</v>
      </c>
      <c r="AH66">
        <v>19.748624</v>
      </c>
      <c r="AI66">
        <v>0</v>
      </c>
      <c r="AJ66">
        <v>0</v>
      </c>
      <c r="AK66">
        <v>50.377904000000001</v>
      </c>
      <c r="AL66">
        <v>20.008246</v>
      </c>
      <c r="AM66">
        <v>0</v>
      </c>
      <c r="AN66">
        <v>0.45749400000000001</v>
      </c>
      <c r="AO66">
        <v>0</v>
      </c>
      <c r="AP66">
        <v>5.5143209999999998</v>
      </c>
      <c r="AQ66">
        <v>0</v>
      </c>
      <c r="AR66">
        <v>19.009554999999999</v>
      </c>
      <c r="AS66">
        <v>15.44182</v>
      </c>
      <c r="AT66">
        <v>14.345907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2260.4803819999993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563.43740000000003</v>
      </c>
      <c r="L67">
        <v>419.94740000000002</v>
      </c>
      <c r="M67">
        <v>88.007199999999997</v>
      </c>
      <c r="N67">
        <v>112.998375</v>
      </c>
      <c r="O67">
        <v>118.298537</v>
      </c>
      <c r="P67">
        <v>93.268500000000003</v>
      </c>
      <c r="Q67">
        <v>17.402284999999999</v>
      </c>
      <c r="R67">
        <v>34.82311</v>
      </c>
      <c r="S67">
        <v>21.578026000000001</v>
      </c>
      <c r="T67">
        <v>0</v>
      </c>
      <c r="U67">
        <v>400.59538199999997</v>
      </c>
      <c r="V67">
        <v>0</v>
      </c>
      <c r="W67">
        <v>0</v>
      </c>
      <c r="X67">
        <v>140.869777</v>
      </c>
      <c r="Y67">
        <v>0</v>
      </c>
      <c r="Z67">
        <v>0</v>
      </c>
      <c r="AA67">
        <v>0</v>
      </c>
      <c r="AB67">
        <v>0</v>
      </c>
      <c r="AC67">
        <v>9.2578220000000009</v>
      </c>
      <c r="AD67">
        <v>0</v>
      </c>
      <c r="AE67">
        <v>3.681953</v>
      </c>
      <c r="AF67">
        <v>6.1308490000000004</v>
      </c>
      <c r="AG67">
        <v>40.968116999999999</v>
      </c>
      <c r="AH67">
        <v>22.375734999999999</v>
      </c>
      <c r="AI67">
        <v>0</v>
      </c>
      <c r="AJ67">
        <v>0</v>
      </c>
      <c r="AK67">
        <v>50.377904000000001</v>
      </c>
      <c r="AL67">
        <v>11.115691999999999</v>
      </c>
      <c r="AM67">
        <v>0</v>
      </c>
      <c r="AN67">
        <v>0.45749400000000001</v>
      </c>
      <c r="AO67">
        <v>0</v>
      </c>
      <c r="AP67">
        <v>5.5143209999999998</v>
      </c>
      <c r="AQ67">
        <v>14.343260000000001</v>
      </c>
      <c r="AR67">
        <v>23.233900999999999</v>
      </c>
      <c r="AS67">
        <v>18.015456</v>
      </c>
      <c r="AT67">
        <v>14.345907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2231.0444029999999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623.70320000000004</v>
      </c>
      <c r="L68">
        <v>419.94740000000002</v>
      </c>
      <c r="M68">
        <v>88.007199999999997</v>
      </c>
      <c r="N68">
        <v>112.998375</v>
      </c>
      <c r="O68">
        <v>118.298537</v>
      </c>
      <c r="P68">
        <v>93.268500000000003</v>
      </c>
      <c r="Q68">
        <v>17.402284999999999</v>
      </c>
      <c r="R68">
        <v>34.82311</v>
      </c>
      <c r="S68">
        <v>21.578026000000001</v>
      </c>
      <c r="T68">
        <v>0</v>
      </c>
      <c r="U68">
        <v>400.59538199999997</v>
      </c>
      <c r="V68">
        <v>0</v>
      </c>
      <c r="W68">
        <v>0</v>
      </c>
      <c r="X68">
        <v>140.869777</v>
      </c>
      <c r="Y68">
        <v>0</v>
      </c>
      <c r="Z68">
        <v>0</v>
      </c>
      <c r="AA68">
        <v>0</v>
      </c>
      <c r="AB68">
        <v>0</v>
      </c>
      <c r="AC68">
        <v>9.2578220000000009</v>
      </c>
      <c r="AD68">
        <v>0</v>
      </c>
      <c r="AE68">
        <v>3.681953</v>
      </c>
      <c r="AF68">
        <v>6.1308490000000004</v>
      </c>
      <c r="AG68">
        <v>40.968116999999999</v>
      </c>
      <c r="AH68">
        <v>44.751469999999998</v>
      </c>
      <c r="AI68">
        <v>0</v>
      </c>
      <c r="AJ68">
        <v>0</v>
      </c>
      <c r="AK68">
        <v>50.377904000000001</v>
      </c>
      <c r="AL68">
        <v>11.115691999999999</v>
      </c>
      <c r="AM68">
        <v>0</v>
      </c>
      <c r="AN68">
        <v>0.45749400000000001</v>
      </c>
      <c r="AO68">
        <v>0</v>
      </c>
      <c r="AP68">
        <v>5.5143209999999998</v>
      </c>
      <c r="AQ68">
        <v>28.324926000000001</v>
      </c>
      <c r="AR68">
        <v>23.233900999999999</v>
      </c>
      <c r="AS68">
        <v>18.015456</v>
      </c>
      <c r="AT68">
        <v>14.345907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2327.6676039999993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628.48620000000005</v>
      </c>
      <c r="L69">
        <v>419.94740000000002</v>
      </c>
      <c r="M69">
        <v>88.007199999999997</v>
      </c>
      <c r="N69">
        <v>112.998375</v>
      </c>
      <c r="O69">
        <v>118.298537</v>
      </c>
      <c r="P69">
        <v>93.268500000000003</v>
      </c>
      <c r="Q69">
        <v>17.402284999999999</v>
      </c>
      <c r="R69">
        <v>34.82311</v>
      </c>
      <c r="S69">
        <v>21.578026000000001</v>
      </c>
      <c r="T69">
        <v>0</v>
      </c>
      <c r="U69">
        <v>400.59538199999997</v>
      </c>
      <c r="V69">
        <v>0</v>
      </c>
      <c r="W69">
        <v>0</v>
      </c>
      <c r="X69">
        <v>140.869777</v>
      </c>
      <c r="Y69">
        <v>0</v>
      </c>
      <c r="Z69">
        <v>0</v>
      </c>
      <c r="AA69">
        <v>0</v>
      </c>
      <c r="AB69">
        <v>0</v>
      </c>
      <c r="AC69">
        <v>9.2578220000000009</v>
      </c>
      <c r="AD69">
        <v>0</v>
      </c>
      <c r="AE69">
        <v>3.681953</v>
      </c>
      <c r="AF69">
        <v>6.1308490000000004</v>
      </c>
      <c r="AG69">
        <v>40.968116999999999</v>
      </c>
      <c r="AH69">
        <v>67.127205000000004</v>
      </c>
      <c r="AI69">
        <v>0</v>
      </c>
      <c r="AJ69">
        <v>0</v>
      </c>
      <c r="AK69">
        <v>50.377904000000001</v>
      </c>
      <c r="AL69">
        <v>20.008246</v>
      </c>
      <c r="AM69">
        <v>0</v>
      </c>
      <c r="AN69">
        <v>0.45749400000000001</v>
      </c>
      <c r="AO69">
        <v>0</v>
      </c>
      <c r="AP69">
        <v>5.5143209999999998</v>
      </c>
      <c r="AQ69">
        <v>28.324926000000001</v>
      </c>
      <c r="AR69">
        <v>23.233900999999999</v>
      </c>
      <c r="AS69">
        <v>18.015456</v>
      </c>
      <c r="AT69">
        <v>14.345907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2363.7188929999993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652.43295899999998</v>
      </c>
      <c r="L70">
        <v>439.07940000000002</v>
      </c>
      <c r="M70">
        <v>88.007199999999997</v>
      </c>
      <c r="N70">
        <v>112.998375</v>
      </c>
      <c r="O70">
        <v>118.298537</v>
      </c>
      <c r="P70">
        <v>93.268500000000003</v>
      </c>
      <c r="Q70">
        <v>17.402284999999999</v>
      </c>
      <c r="R70">
        <v>34.82311</v>
      </c>
      <c r="S70">
        <v>21.578026000000001</v>
      </c>
      <c r="T70">
        <v>0</v>
      </c>
      <c r="U70">
        <v>400.59538199999997</v>
      </c>
      <c r="V70">
        <v>0</v>
      </c>
      <c r="W70">
        <v>0</v>
      </c>
      <c r="X70">
        <v>140.869777</v>
      </c>
      <c r="Y70">
        <v>0</v>
      </c>
      <c r="Z70">
        <v>0</v>
      </c>
      <c r="AA70">
        <v>0</v>
      </c>
      <c r="AB70">
        <v>0</v>
      </c>
      <c r="AC70">
        <v>9.2578220000000009</v>
      </c>
      <c r="AD70">
        <v>0</v>
      </c>
      <c r="AE70">
        <v>3.681953</v>
      </c>
      <c r="AF70">
        <v>6.1308490000000004</v>
      </c>
      <c r="AG70">
        <v>40.968116999999999</v>
      </c>
      <c r="AH70">
        <v>89.502939999999995</v>
      </c>
      <c r="AI70">
        <v>0</v>
      </c>
      <c r="AJ70">
        <v>0</v>
      </c>
      <c r="AK70">
        <v>50.377904000000001</v>
      </c>
      <c r="AL70">
        <v>20.008246</v>
      </c>
      <c r="AM70">
        <v>0</v>
      </c>
      <c r="AN70">
        <v>0.45749400000000001</v>
      </c>
      <c r="AO70">
        <v>0</v>
      </c>
      <c r="AP70">
        <v>4.7790780000000002</v>
      </c>
      <c r="AQ70">
        <v>44.656958000000003</v>
      </c>
      <c r="AR70">
        <v>23.233900999999999</v>
      </c>
      <c r="AS70">
        <v>18.015456</v>
      </c>
      <c r="AT70">
        <v>14.345907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2444.7701759999995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656.65051300000005</v>
      </c>
      <c r="L71">
        <v>611.44783900000004</v>
      </c>
      <c r="M71">
        <v>88.007199999999997</v>
      </c>
      <c r="N71">
        <v>112.998375</v>
      </c>
      <c r="O71">
        <v>118.298537</v>
      </c>
      <c r="P71">
        <v>93.268500000000003</v>
      </c>
      <c r="Q71">
        <v>20.874742999999999</v>
      </c>
      <c r="R71">
        <v>40.550370000000001</v>
      </c>
      <c r="S71">
        <v>25.244769999999999</v>
      </c>
      <c r="T71">
        <v>0</v>
      </c>
      <c r="U71">
        <v>400.59538199999997</v>
      </c>
      <c r="V71">
        <v>0</v>
      </c>
      <c r="W71">
        <v>0</v>
      </c>
      <c r="X71">
        <v>140.869777</v>
      </c>
      <c r="Y71">
        <v>0</v>
      </c>
      <c r="Z71">
        <v>0</v>
      </c>
      <c r="AA71">
        <v>0</v>
      </c>
      <c r="AB71">
        <v>12.598459999999999</v>
      </c>
      <c r="AC71">
        <v>18.533916000000001</v>
      </c>
      <c r="AD71">
        <v>8.7193129999999996</v>
      </c>
      <c r="AE71">
        <v>13.500496</v>
      </c>
      <c r="AF71">
        <v>8.4888680000000001</v>
      </c>
      <c r="AG71">
        <v>40.968116999999999</v>
      </c>
      <c r="AH71">
        <v>89.502939999999995</v>
      </c>
      <c r="AI71">
        <v>0</v>
      </c>
      <c r="AJ71">
        <v>0</v>
      </c>
      <c r="AK71">
        <v>50.377904000000001</v>
      </c>
      <c r="AL71">
        <v>20.008246</v>
      </c>
      <c r="AM71">
        <v>0</v>
      </c>
      <c r="AN71">
        <v>0.45749400000000001</v>
      </c>
      <c r="AO71">
        <v>0</v>
      </c>
      <c r="AP71">
        <v>4.7790780000000002</v>
      </c>
      <c r="AQ71">
        <v>59.542610000000003</v>
      </c>
      <c r="AR71">
        <v>23.233900999999999</v>
      </c>
      <c r="AS71">
        <v>18.015456</v>
      </c>
      <c r="AT71">
        <v>14.345907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2691.8787119999997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656.65051300000005</v>
      </c>
      <c r="L72">
        <v>624.80568200000005</v>
      </c>
      <c r="M72">
        <v>88.007199999999997</v>
      </c>
      <c r="N72">
        <v>112.998375</v>
      </c>
      <c r="O72">
        <v>118.298537</v>
      </c>
      <c r="P72">
        <v>93.268500000000003</v>
      </c>
      <c r="Q72">
        <v>20.874742999999999</v>
      </c>
      <c r="R72">
        <v>40.550370000000001</v>
      </c>
      <c r="S72">
        <v>25.244769999999999</v>
      </c>
      <c r="T72">
        <v>0</v>
      </c>
      <c r="U72">
        <v>400.59538199999997</v>
      </c>
      <c r="V72">
        <v>0</v>
      </c>
      <c r="W72">
        <v>0</v>
      </c>
      <c r="X72">
        <v>140.869777</v>
      </c>
      <c r="Y72">
        <v>0</v>
      </c>
      <c r="Z72">
        <v>0</v>
      </c>
      <c r="AA72">
        <v>0</v>
      </c>
      <c r="AB72">
        <v>25.196921</v>
      </c>
      <c r="AC72">
        <v>18.533916000000001</v>
      </c>
      <c r="AD72">
        <v>17.479064000000001</v>
      </c>
      <c r="AE72">
        <v>27.000992</v>
      </c>
      <c r="AF72">
        <v>16.977737000000001</v>
      </c>
      <c r="AG72">
        <v>40.968116999999999</v>
      </c>
      <c r="AH72">
        <v>89.502939999999995</v>
      </c>
      <c r="AI72">
        <v>2.4355039999999999</v>
      </c>
      <c r="AJ72">
        <v>0</v>
      </c>
      <c r="AK72">
        <v>50.377904000000001</v>
      </c>
      <c r="AL72">
        <v>22.231383999999998</v>
      </c>
      <c r="AM72">
        <v>0</v>
      </c>
      <c r="AN72">
        <v>0.45749400000000001</v>
      </c>
      <c r="AO72">
        <v>0</v>
      </c>
      <c r="AP72">
        <v>4.7790780000000002</v>
      </c>
      <c r="AQ72">
        <v>59.542610000000003</v>
      </c>
      <c r="AR72">
        <v>23.233900999999999</v>
      </c>
      <c r="AS72">
        <v>18.015456</v>
      </c>
      <c r="AT72">
        <v>14.345907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2753.2427740000003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656.65051300000005</v>
      </c>
      <c r="L73">
        <v>624.80568200000005</v>
      </c>
      <c r="M73">
        <v>88.007199999999997</v>
      </c>
      <c r="N73">
        <v>112.998375</v>
      </c>
      <c r="O73">
        <v>118.298537</v>
      </c>
      <c r="P73">
        <v>93.268500000000003</v>
      </c>
      <c r="Q73">
        <v>20.874742999999999</v>
      </c>
      <c r="R73">
        <v>40.550370000000001</v>
      </c>
      <c r="S73">
        <v>25.244769999999999</v>
      </c>
      <c r="T73">
        <v>0</v>
      </c>
      <c r="U73">
        <v>400.59538199999997</v>
      </c>
      <c r="V73">
        <v>0</v>
      </c>
      <c r="W73">
        <v>0</v>
      </c>
      <c r="X73">
        <v>140.869777</v>
      </c>
      <c r="Y73">
        <v>0</v>
      </c>
      <c r="Z73">
        <v>12.538729999999999</v>
      </c>
      <c r="AA73">
        <v>0</v>
      </c>
      <c r="AB73">
        <v>37.795380999999999</v>
      </c>
      <c r="AC73">
        <v>18.533916000000001</v>
      </c>
      <c r="AD73">
        <v>26.218596000000002</v>
      </c>
      <c r="AE73">
        <v>47.291009000000003</v>
      </c>
      <c r="AF73">
        <v>29.239436000000001</v>
      </c>
      <c r="AG73">
        <v>40.968116999999999</v>
      </c>
      <c r="AH73">
        <v>89.502939999999995</v>
      </c>
      <c r="AI73">
        <v>15.830773000000001</v>
      </c>
      <c r="AJ73">
        <v>0</v>
      </c>
      <c r="AK73">
        <v>50.377904000000001</v>
      </c>
      <c r="AL73">
        <v>51.132182999999998</v>
      </c>
      <c r="AM73">
        <v>0</v>
      </c>
      <c r="AN73">
        <v>0.45749400000000001</v>
      </c>
      <c r="AO73">
        <v>0</v>
      </c>
      <c r="AP73">
        <v>2.9409709999999998</v>
      </c>
      <c r="AQ73">
        <v>59.542610000000003</v>
      </c>
      <c r="AR73">
        <v>23.233900999999999</v>
      </c>
      <c r="AS73">
        <v>15.44182</v>
      </c>
      <c r="AT73">
        <v>14.345907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2857.5555369999997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656.65051300000005</v>
      </c>
      <c r="L74">
        <v>624.80568200000005</v>
      </c>
      <c r="M74">
        <v>88.007199999999997</v>
      </c>
      <c r="N74">
        <v>112.998375</v>
      </c>
      <c r="O74">
        <v>118.298537</v>
      </c>
      <c r="P74">
        <v>93.268500000000003</v>
      </c>
      <c r="Q74">
        <v>20.874742999999999</v>
      </c>
      <c r="R74">
        <v>40.550370000000001</v>
      </c>
      <c r="S74">
        <v>25.244769999999999</v>
      </c>
      <c r="T74">
        <v>0</v>
      </c>
      <c r="U74">
        <v>400.59538199999997</v>
      </c>
      <c r="V74">
        <v>0</v>
      </c>
      <c r="W74">
        <v>0</v>
      </c>
      <c r="X74">
        <v>140.869777</v>
      </c>
      <c r="Y74">
        <v>0</v>
      </c>
      <c r="Z74">
        <v>12.538729999999999</v>
      </c>
      <c r="AA74">
        <v>0</v>
      </c>
      <c r="AB74">
        <v>37.795380999999999</v>
      </c>
      <c r="AC74">
        <v>18.533916000000001</v>
      </c>
      <c r="AD74">
        <v>34.958128000000002</v>
      </c>
      <c r="AE74">
        <v>47.291009000000003</v>
      </c>
      <c r="AF74">
        <v>29.239436000000001</v>
      </c>
      <c r="AG74">
        <v>40.968116999999999</v>
      </c>
      <c r="AH74">
        <v>89.502939999999995</v>
      </c>
      <c r="AI74">
        <v>15.830773000000001</v>
      </c>
      <c r="AJ74">
        <v>0</v>
      </c>
      <c r="AK74">
        <v>50.377904000000001</v>
      </c>
      <c r="AL74">
        <v>51.132182999999998</v>
      </c>
      <c r="AM74">
        <v>0</v>
      </c>
      <c r="AN74">
        <v>0.45749400000000001</v>
      </c>
      <c r="AO74">
        <v>0</v>
      </c>
      <c r="AP74">
        <v>2.9409709999999998</v>
      </c>
      <c r="AQ74">
        <v>59.542610000000003</v>
      </c>
      <c r="AR74">
        <v>23.233900999999999</v>
      </c>
      <c r="AS74">
        <v>15.44182</v>
      </c>
      <c r="AT74">
        <v>14.345907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2866.2950689999998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656.65051300000005</v>
      </c>
      <c r="L75">
        <v>624.80568200000005</v>
      </c>
      <c r="M75">
        <v>88.007199999999997</v>
      </c>
      <c r="N75">
        <v>112.998375</v>
      </c>
      <c r="O75">
        <v>118.298537</v>
      </c>
      <c r="P75">
        <v>99.456506000000005</v>
      </c>
      <c r="Q75">
        <v>20.874742999999999</v>
      </c>
      <c r="R75">
        <v>40.550370000000001</v>
      </c>
      <c r="S75">
        <v>25.244769999999999</v>
      </c>
      <c r="T75">
        <v>0</v>
      </c>
      <c r="U75">
        <v>400.59538199999997</v>
      </c>
      <c r="V75">
        <v>0</v>
      </c>
      <c r="W75">
        <v>0</v>
      </c>
      <c r="X75">
        <v>140.869777</v>
      </c>
      <c r="Y75">
        <v>0</v>
      </c>
      <c r="Z75">
        <v>12.538729999999999</v>
      </c>
      <c r="AA75">
        <v>0</v>
      </c>
      <c r="AB75">
        <v>37.795380999999999</v>
      </c>
      <c r="AC75">
        <v>18.533916000000001</v>
      </c>
      <c r="AD75">
        <v>34.958128000000002</v>
      </c>
      <c r="AE75">
        <v>47.291009000000003</v>
      </c>
      <c r="AF75">
        <v>29.239436000000001</v>
      </c>
      <c r="AG75">
        <v>40.968116999999999</v>
      </c>
      <c r="AH75">
        <v>89.502939999999995</v>
      </c>
      <c r="AI75">
        <v>15.830773000000001</v>
      </c>
      <c r="AJ75">
        <v>0</v>
      </c>
      <c r="AK75">
        <v>50.377904000000001</v>
      </c>
      <c r="AL75">
        <v>51.132182999999998</v>
      </c>
      <c r="AM75">
        <v>0</v>
      </c>
      <c r="AN75">
        <v>0.45749400000000001</v>
      </c>
      <c r="AO75">
        <v>0</v>
      </c>
      <c r="AP75">
        <v>2.3282690000000001</v>
      </c>
      <c r="AQ75">
        <v>59.542610000000003</v>
      </c>
      <c r="AR75">
        <v>23.233900999999999</v>
      </c>
      <c r="AS75">
        <v>15.44182</v>
      </c>
      <c r="AT75">
        <v>14.345907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2871.8703730000002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656.65051300000005</v>
      </c>
      <c r="L76">
        <v>624.80568200000005</v>
      </c>
      <c r="M76">
        <v>88.007199999999997</v>
      </c>
      <c r="N76">
        <v>112.998375</v>
      </c>
      <c r="O76">
        <v>118.298537</v>
      </c>
      <c r="P76">
        <v>99.456506000000005</v>
      </c>
      <c r="Q76">
        <v>20.874742999999999</v>
      </c>
      <c r="R76">
        <v>40.550370000000001</v>
      </c>
      <c r="S76">
        <v>25.244769999999999</v>
      </c>
      <c r="T76">
        <v>0</v>
      </c>
      <c r="U76">
        <v>400.59538199999997</v>
      </c>
      <c r="V76">
        <v>0</v>
      </c>
      <c r="W76">
        <v>0</v>
      </c>
      <c r="X76">
        <v>140.869777</v>
      </c>
      <c r="Y76">
        <v>0</v>
      </c>
      <c r="Z76">
        <v>12.538729999999999</v>
      </c>
      <c r="AA76">
        <v>0</v>
      </c>
      <c r="AB76">
        <v>37.795380999999999</v>
      </c>
      <c r="AC76">
        <v>18.533916000000001</v>
      </c>
      <c r="AD76">
        <v>34.958128000000002</v>
      </c>
      <c r="AE76">
        <v>47.291009000000003</v>
      </c>
      <c r="AF76">
        <v>29.239436000000001</v>
      </c>
      <c r="AG76">
        <v>40.968116999999999</v>
      </c>
      <c r="AH76">
        <v>89.502939999999995</v>
      </c>
      <c r="AI76">
        <v>15.830773000000001</v>
      </c>
      <c r="AJ76">
        <v>0</v>
      </c>
      <c r="AK76">
        <v>50.377904000000001</v>
      </c>
      <c r="AL76">
        <v>51.132182999999998</v>
      </c>
      <c r="AM76">
        <v>0</v>
      </c>
      <c r="AN76">
        <v>0.45749400000000001</v>
      </c>
      <c r="AO76">
        <v>0</v>
      </c>
      <c r="AP76">
        <v>2.3282690000000001</v>
      </c>
      <c r="AQ76">
        <v>59.542610000000003</v>
      </c>
      <c r="AR76">
        <v>23.233900999999999</v>
      </c>
      <c r="AS76">
        <v>15.44182</v>
      </c>
      <c r="AT76">
        <v>14.345907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2871.8703730000002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656.65051300000005</v>
      </c>
      <c r="L77">
        <v>624.80568200000005</v>
      </c>
      <c r="M77">
        <v>88.007199999999997</v>
      </c>
      <c r="N77">
        <v>112.998375</v>
      </c>
      <c r="O77">
        <v>118.298537</v>
      </c>
      <c r="P77">
        <v>93.268500000000003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140.869777</v>
      </c>
      <c r="Y77">
        <v>0</v>
      </c>
      <c r="Z77">
        <v>12.538729999999999</v>
      </c>
      <c r="AA77">
        <v>0</v>
      </c>
      <c r="AB77">
        <v>37.795380999999999</v>
      </c>
      <c r="AC77">
        <v>18.533916000000001</v>
      </c>
      <c r="AD77">
        <v>34.958128000000002</v>
      </c>
      <c r="AE77">
        <v>47.291009000000003</v>
      </c>
      <c r="AF77">
        <v>29.239436000000001</v>
      </c>
      <c r="AG77">
        <v>40.968116999999999</v>
      </c>
      <c r="AH77">
        <v>89.502939999999995</v>
      </c>
      <c r="AI77">
        <v>15.830773000000001</v>
      </c>
      <c r="AJ77">
        <v>0</v>
      </c>
      <c r="AK77">
        <v>50.377904000000001</v>
      </c>
      <c r="AL77">
        <v>51.132182999999998</v>
      </c>
      <c r="AM77">
        <v>0</v>
      </c>
      <c r="AN77">
        <v>0</v>
      </c>
      <c r="AO77">
        <v>0</v>
      </c>
      <c r="AP77">
        <v>2.3282690000000001</v>
      </c>
      <c r="AQ77">
        <v>59.542610000000003</v>
      </c>
      <c r="AR77">
        <v>23.233900999999999</v>
      </c>
      <c r="AS77">
        <v>15.44182</v>
      </c>
      <c r="AT77">
        <v>14.345907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2865.2248729999997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656.65051300000005</v>
      </c>
      <c r="L78">
        <v>624.80568200000005</v>
      </c>
      <c r="M78">
        <v>88.007199999999997</v>
      </c>
      <c r="N78">
        <v>112.998375</v>
      </c>
      <c r="O78">
        <v>118.298537</v>
      </c>
      <c r="P78">
        <v>93.268500000000003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140.869777</v>
      </c>
      <c r="Y78">
        <v>0</v>
      </c>
      <c r="Z78">
        <v>12.538729999999999</v>
      </c>
      <c r="AA78">
        <v>0</v>
      </c>
      <c r="AB78">
        <v>37.795380999999999</v>
      </c>
      <c r="AC78">
        <v>18.533916000000001</v>
      </c>
      <c r="AD78">
        <v>26.218596000000002</v>
      </c>
      <c r="AE78">
        <v>47.291009000000003</v>
      </c>
      <c r="AF78">
        <v>29.239436000000001</v>
      </c>
      <c r="AG78">
        <v>40.968116999999999</v>
      </c>
      <c r="AH78">
        <v>89.502939999999995</v>
      </c>
      <c r="AI78">
        <v>15.830773000000001</v>
      </c>
      <c r="AJ78">
        <v>0</v>
      </c>
      <c r="AK78">
        <v>50.377904000000001</v>
      </c>
      <c r="AL78">
        <v>51.132182999999998</v>
      </c>
      <c r="AM78">
        <v>0</v>
      </c>
      <c r="AN78">
        <v>0</v>
      </c>
      <c r="AO78">
        <v>0</v>
      </c>
      <c r="AP78">
        <v>2.3282690000000001</v>
      </c>
      <c r="AQ78">
        <v>59.542610000000003</v>
      </c>
      <c r="AR78">
        <v>23.233900999999999</v>
      </c>
      <c r="AS78">
        <v>15.44182</v>
      </c>
      <c r="AT78">
        <v>13.339383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2855.4788169999997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656.65051300000005</v>
      </c>
      <c r="L79">
        <v>624.80568200000005</v>
      </c>
      <c r="M79">
        <v>88.007199999999997</v>
      </c>
      <c r="N79">
        <v>112.998375</v>
      </c>
      <c r="O79">
        <v>118.298537</v>
      </c>
      <c r="P79">
        <v>93.268500000000003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140.869777</v>
      </c>
      <c r="Y79">
        <v>0</v>
      </c>
      <c r="Z79">
        <v>12.538729999999999</v>
      </c>
      <c r="AA79">
        <v>0</v>
      </c>
      <c r="AB79">
        <v>31.878695</v>
      </c>
      <c r="AC79">
        <v>18.533916000000001</v>
      </c>
      <c r="AD79">
        <v>17.479064000000001</v>
      </c>
      <c r="AE79">
        <v>13.500496</v>
      </c>
      <c r="AF79">
        <v>16.977737000000001</v>
      </c>
      <c r="AG79">
        <v>40.968116999999999</v>
      </c>
      <c r="AH79">
        <v>89.502939999999995</v>
      </c>
      <c r="AI79">
        <v>2.4355039999999999</v>
      </c>
      <c r="AJ79">
        <v>0</v>
      </c>
      <c r="AK79">
        <v>50.377904000000001</v>
      </c>
      <c r="AL79">
        <v>22.231383999999998</v>
      </c>
      <c r="AM79">
        <v>0</v>
      </c>
      <c r="AN79">
        <v>0</v>
      </c>
      <c r="AO79">
        <v>0</v>
      </c>
      <c r="AP79">
        <v>1.7155659999999999</v>
      </c>
      <c r="AQ79">
        <v>58.156497000000002</v>
      </c>
      <c r="AR79">
        <v>23.233900999999999</v>
      </c>
      <c r="AS79">
        <v>15.44182</v>
      </c>
      <c r="AT79">
        <v>14.345907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2751.4820269999996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656.65051300000005</v>
      </c>
      <c r="L80">
        <v>624.80568200000005</v>
      </c>
      <c r="M80">
        <v>88.007199999999997</v>
      </c>
      <c r="N80">
        <v>112.998375</v>
      </c>
      <c r="O80">
        <v>118.298537</v>
      </c>
      <c r="P80">
        <v>93.268500000000003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140.869777</v>
      </c>
      <c r="Y80">
        <v>0</v>
      </c>
      <c r="Z80">
        <v>12.538729999999999</v>
      </c>
      <c r="AA80">
        <v>0</v>
      </c>
      <c r="AB80">
        <v>18.362127999999998</v>
      </c>
      <c r="AC80">
        <v>18.533916000000001</v>
      </c>
      <c r="AD80">
        <v>8.7395320000000005</v>
      </c>
      <c r="AE80">
        <v>13.500496</v>
      </c>
      <c r="AF80">
        <v>16.977737000000001</v>
      </c>
      <c r="AG80">
        <v>40.968116999999999</v>
      </c>
      <c r="AH80">
        <v>88.778220000000005</v>
      </c>
      <c r="AI80">
        <v>0</v>
      </c>
      <c r="AJ80">
        <v>0</v>
      </c>
      <c r="AK80">
        <v>50.377904000000001</v>
      </c>
      <c r="AL80">
        <v>11.115691999999999</v>
      </c>
      <c r="AM80">
        <v>0</v>
      </c>
      <c r="AN80">
        <v>0</v>
      </c>
      <c r="AO80">
        <v>0</v>
      </c>
      <c r="AP80">
        <v>1.7155659999999999</v>
      </c>
      <c r="AQ80">
        <v>58.156497000000002</v>
      </c>
      <c r="AR80">
        <v>23.233900999999999</v>
      </c>
      <c r="AS80">
        <v>15.44182</v>
      </c>
      <c r="AT80">
        <v>14.345907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2714.9500119999998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656.65051300000005</v>
      </c>
      <c r="L81">
        <v>624.80568200000005</v>
      </c>
      <c r="M81">
        <v>88.007199999999997</v>
      </c>
      <c r="N81">
        <v>112.998375</v>
      </c>
      <c r="O81">
        <v>118.298537</v>
      </c>
      <c r="P81">
        <v>93.268500000000003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140.869777</v>
      </c>
      <c r="Y81">
        <v>0</v>
      </c>
      <c r="Z81">
        <v>12.538729999999999</v>
      </c>
      <c r="AA81">
        <v>0</v>
      </c>
      <c r="AB81">
        <v>0</v>
      </c>
      <c r="AC81">
        <v>9.2578220000000009</v>
      </c>
      <c r="AD81">
        <v>0</v>
      </c>
      <c r="AE81">
        <v>3.681953</v>
      </c>
      <c r="AF81">
        <v>8.6775099999999998</v>
      </c>
      <c r="AG81">
        <v>40.968116999999999</v>
      </c>
      <c r="AH81">
        <v>66.583664999999996</v>
      </c>
      <c r="AI81">
        <v>0</v>
      </c>
      <c r="AJ81">
        <v>0</v>
      </c>
      <c r="AK81">
        <v>50.377904000000001</v>
      </c>
      <c r="AL81">
        <v>11.115691999999999</v>
      </c>
      <c r="AM81">
        <v>0</v>
      </c>
      <c r="AN81">
        <v>0.45749400000000001</v>
      </c>
      <c r="AO81">
        <v>0</v>
      </c>
      <c r="AP81">
        <v>1.7155659999999999</v>
      </c>
      <c r="AQ81">
        <v>58.156497000000002</v>
      </c>
      <c r="AR81">
        <v>23.233900999999999</v>
      </c>
      <c r="AS81">
        <v>15.44182</v>
      </c>
      <c r="AT81">
        <v>14.345907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2638.7164269999994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656.65051300000005</v>
      </c>
      <c r="L82">
        <v>624.80568200000005</v>
      </c>
      <c r="M82">
        <v>88.007199999999997</v>
      </c>
      <c r="N82">
        <v>112.998375</v>
      </c>
      <c r="O82">
        <v>118.298537</v>
      </c>
      <c r="P82">
        <v>93.268500000000003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140.869777</v>
      </c>
      <c r="Y82">
        <v>0</v>
      </c>
      <c r="Z82">
        <v>12.538729999999999</v>
      </c>
      <c r="AA82">
        <v>0</v>
      </c>
      <c r="AB82">
        <v>0</v>
      </c>
      <c r="AC82">
        <v>3.0453359999999998</v>
      </c>
      <c r="AD82">
        <v>0</v>
      </c>
      <c r="AE82">
        <v>3.681953</v>
      </c>
      <c r="AF82">
        <v>8.4888680000000001</v>
      </c>
      <c r="AG82">
        <v>40.968116999999999</v>
      </c>
      <c r="AH82">
        <v>66.583664999999996</v>
      </c>
      <c r="AI82">
        <v>0</v>
      </c>
      <c r="AJ82">
        <v>0</v>
      </c>
      <c r="AK82">
        <v>50.377904000000001</v>
      </c>
      <c r="AL82">
        <v>11.115691999999999</v>
      </c>
      <c r="AM82">
        <v>0</v>
      </c>
      <c r="AN82">
        <v>0.45749400000000001</v>
      </c>
      <c r="AO82">
        <v>0</v>
      </c>
      <c r="AP82">
        <v>2.450809</v>
      </c>
      <c r="AQ82">
        <v>58.156497000000002</v>
      </c>
      <c r="AR82">
        <v>23.233900999999999</v>
      </c>
      <c r="AS82">
        <v>15.44182</v>
      </c>
      <c r="AT82">
        <v>14.345907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2633.0505419999995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656.65051300000005</v>
      </c>
      <c r="L83">
        <v>611.04738199999997</v>
      </c>
      <c r="M83">
        <v>88.007199999999997</v>
      </c>
      <c r="N83">
        <v>112.998375</v>
      </c>
      <c r="O83">
        <v>118.298537</v>
      </c>
      <c r="P83">
        <v>99.008099999999999</v>
      </c>
      <c r="Q83">
        <v>20.874742999999999</v>
      </c>
      <c r="R83">
        <v>40.550370000000001</v>
      </c>
      <c r="S83">
        <v>25.244769999999999</v>
      </c>
      <c r="T83">
        <v>0</v>
      </c>
      <c r="U83">
        <v>400.59538199999997</v>
      </c>
      <c r="V83">
        <v>0</v>
      </c>
      <c r="W83">
        <v>0</v>
      </c>
      <c r="X83">
        <v>140.869777</v>
      </c>
      <c r="Y83">
        <v>0</v>
      </c>
      <c r="Z83">
        <v>12.538729999999999</v>
      </c>
      <c r="AA83">
        <v>0</v>
      </c>
      <c r="AB83">
        <v>0</v>
      </c>
      <c r="AC83">
        <v>0</v>
      </c>
      <c r="AD83">
        <v>0</v>
      </c>
      <c r="AE83">
        <v>3.681953</v>
      </c>
      <c r="AF83">
        <v>8.4888680000000001</v>
      </c>
      <c r="AG83">
        <v>40.968116999999999</v>
      </c>
      <c r="AH83">
        <v>42.758488999999997</v>
      </c>
      <c r="AI83">
        <v>0</v>
      </c>
      <c r="AJ83">
        <v>0</v>
      </c>
      <c r="AK83">
        <v>50.377904000000001</v>
      </c>
      <c r="AL83">
        <v>11.115691999999999</v>
      </c>
      <c r="AM83">
        <v>0</v>
      </c>
      <c r="AN83">
        <v>0.45749400000000001</v>
      </c>
      <c r="AO83">
        <v>0</v>
      </c>
      <c r="AP83">
        <v>2.450809</v>
      </c>
      <c r="AQ83">
        <v>58.156497000000002</v>
      </c>
      <c r="AR83">
        <v>25.346074000000002</v>
      </c>
      <c r="AS83">
        <v>15.44182</v>
      </c>
      <c r="AT83">
        <v>14.345907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2600.2735029999994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656.65051300000005</v>
      </c>
      <c r="L84">
        <v>552.11125600000003</v>
      </c>
      <c r="M84">
        <v>88.007199999999997</v>
      </c>
      <c r="N84">
        <v>112.998375</v>
      </c>
      <c r="O84">
        <v>118.298537</v>
      </c>
      <c r="P84">
        <v>99.456506000000005</v>
      </c>
      <c r="Q84">
        <v>20.874742999999999</v>
      </c>
      <c r="R84">
        <v>40.550370000000001</v>
      </c>
      <c r="S84">
        <v>25.244769999999999</v>
      </c>
      <c r="T84">
        <v>0</v>
      </c>
      <c r="U84">
        <v>400.59538199999997</v>
      </c>
      <c r="V84">
        <v>0</v>
      </c>
      <c r="W84">
        <v>0</v>
      </c>
      <c r="X84">
        <v>140.869777</v>
      </c>
      <c r="Y84">
        <v>0</v>
      </c>
      <c r="Z84">
        <v>12.538729999999999</v>
      </c>
      <c r="AA84">
        <v>0</v>
      </c>
      <c r="AB84">
        <v>0</v>
      </c>
      <c r="AC84">
        <v>0</v>
      </c>
      <c r="AD84">
        <v>0</v>
      </c>
      <c r="AE84">
        <v>3.681953</v>
      </c>
      <c r="AF84">
        <v>8.4888680000000001</v>
      </c>
      <c r="AG84">
        <v>40.968116999999999</v>
      </c>
      <c r="AH84">
        <v>21.288654999999999</v>
      </c>
      <c r="AI84">
        <v>0</v>
      </c>
      <c r="AJ84">
        <v>0</v>
      </c>
      <c r="AK84">
        <v>50.377904000000001</v>
      </c>
      <c r="AL84">
        <v>11.115691999999999</v>
      </c>
      <c r="AM84">
        <v>0</v>
      </c>
      <c r="AN84">
        <v>0.45749400000000001</v>
      </c>
      <c r="AO84">
        <v>0</v>
      </c>
      <c r="AP84">
        <v>2.450809</v>
      </c>
      <c r="AQ84">
        <v>58.156497000000002</v>
      </c>
      <c r="AR84">
        <v>25.346074000000002</v>
      </c>
      <c r="AS84">
        <v>15.44182</v>
      </c>
      <c r="AT84">
        <v>14.345907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2520.3159489999994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633.08639400000004</v>
      </c>
      <c r="L85">
        <v>439.81598200000002</v>
      </c>
      <c r="M85">
        <v>88.007199999999997</v>
      </c>
      <c r="N85">
        <v>112.998375</v>
      </c>
      <c r="O85">
        <v>118.298537</v>
      </c>
      <c r="P85">
        <v>93.268500000000003</v>
      </c>
      <c r="Q85">
        <v>17.488378999999998</v>
      </c>
      <c r="R85">
        <v>34.076962000000002</v>
      </c>
      <c r="S85">
        <v>21.702383999999999</v>
      </c>
      <c r="T85">
        <v>0</v>
      </c>
      <c r="U85">
        <v>400.59538199999997</v>
      </c>
      <c r="V85">
        <v>0</v>
      </c>
      <c r="W85">
        <v>0</v>
      </c>
      <c r="X85">
        <v>140.869777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3.681953</v>
      </c>
      <c r="AF85">
        <v>8.4888680000000001</v>
      </c>
      <c r="AG85">
        <v>40.968116999999999</v>
      </c>
      <c r="AH85">
        <v>21.288654999999999</v>
      </c>
      <c r="AI85">
        <v>0</v>
      </c>
      <c r="AJ85">
        <v>0</v>
      </c>
      <c r="AK85">
        <v>50.377904000000001</v>
      </c>
      <c r="AL85">
        <v>11.115691999999999</v>
      </c>
      <c r="AM85">
        <v>0</v>
      </c>
      <c r="AN85">
        <v>0.45749400000000001</v>
      </c>
      <c r="AO85">
        <v>0</v>
      </c>
      <c r="AP85">
        <v>2.450809</v>
      </c>
      <c r="AQ85">
        <v>58.156497000000002</v>
      </c>
      <c r="AR85">
        <v>25.346074000000002</v>
      </c>
      <c r="AS85">
        <v>15.44182</v>
      </c>
      <c r="AT85">
        <v>13.118078000000001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2351.0998329999989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638.06071399999996</v>
      </c>
      <c r="L86">
        <v>397.429036</v>
      </c>
      <c r="M86">
        <v>88.007199999999997</v>
      </c>
      <c r="N86">
        <v>112.998375</v>
      </c>
      <c r="O86">
        <v>118.298537</v>
      </c>
      <c r="P86">
        <v>93.268500000000003</v>
      </c>
      <c r="Q86">
        <v>17.488378999999998</v>
      </c>
      <c r="R86">
        <v>34.076962000000002</v>
      </c>
      <c r="S86">
        <v>21.702383999999999</v>
      </c>
      <c r="T86">
        <v>0</v>
      </c>
      <c r="U86">
        <v>400.59538199999997</v>
      </c>
      <c r="V86">
        <v>0</v>
      </c>
      <c r="W86">
        <v>0</v>
      </c>
      <c r="X86">
        <v>140.869777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3.681953</v>
      </c>
      <c r="AF86">
        <v>8.4888680000000001</v>
      </c>
      <c r="AG86">
        <v>40.968116999999999</v>
      </c>
      <c r="AH86">
        <v>21.288654999999999</v>
      </c>
      <c r="AI86">
        <v>0</v>
      </c>
      <c r="AJ86">
        <v>0</v>
      </c>
      <c r="AK86">
        <v>50.377904000000001</v>
      </c>
      <c r="AL86">
        <v>11.115691999999999</v>
      </c>
      <c r="AM86">
        <v>0</v>
      </c>
      <c r="AN86">
        <v>0.45749400000000001</v>
      </c>
      <c r="AO86">
        <v>0</v>
      </c>
      <c r="AP86">
        <v>2.450809</v>
      </c>
      <c r="AQ86">
        <v>43.391376000000001</v>
      </c>
      <c r="AR86">
        <v>25.346074000000002</v>
      </c>
      <c r="AS86">
        <v>15.44182</v>
      </c>
      <c r="AT86">
        <v>14.345907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2300.1499149999991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643.035034</v>
      </c>
      <c r="L87">
        <v>463.93186800000001</v>
      </c>
      <c r="M87">
        <v>88.007199999999997</v>
      </c>
      <c r="N87">
        <v>112.998375</v>
      </c>
      <c r="O87">
        <v>118.298537</v>
      </c>
      <c r="P87">
        <v>93.268500000000003</v>
      </c>
      <c r="Q87">
        <v>17.325756999999999</v>
      </c>
      <c r="R87">
        <v>34.076962000000002</v>
      </c>
      <c r="S87">
        <v>21.463234</v>
      </c>
      <c r="T87">
        <v>0</v>
      </c>
      <c r="U87">
        <v>400.59538199999997</v>
      </c>
      <c r="V87">
        <v>0</v>
      </c>
      <c r="W87">
        <v>0</v>
      </c>
      <c r="X87">
        <v>140.869777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3.681953</v>
      </c>
      <c r="AF87">
        <v>8.4888680000000001</v>
      </c>
      <c r="AG87">
        <v>40.968116999999999</v>
      </c>
      <c r="AH87">
        <v>0</v>
      </c>
      <c r="AI87">
        <v>0</v>
      </c>
      <c r="AJ87">
        <v>0</v>
      </c>
      <c r="AK87">
        <v>50.377904000000001</v>
      </c>
      <c r="AL87">
        <v>11.115691999999999</v>
      </c>
      <c r="AM87">
        <v>0</v>
      </c>
      <c r="AN87">
        <v>0.45749400000000001</v>
      </c>
      <c r="AO87">
        <v>0</v>
      </c>
      <c r="AP87">
        <v>2.450809</v>
      </c>
      <c r="AQ87">
        <v>28.324926000000001</v>
      </c>
      <c r="AR87">
        <v>25.346074000000002</v>
      </c>
      <c r="AS87">
        <v>15.44182</v>
      </c>
      <c r="AT87">
        <v>14.345907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2334.8701899999992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638.06071399999996</v>
      </c>
      <c r="L88">
        <v>461.789084</v>
      </c>
      <c r="M88">
        <v>88.007199999999997</v>
      </c>
      <c r="N88">
        <v>112.998375</v>
      </c>
      <c r="O88">
        <v>118.298537</v>
      </c>
      <c r="P88">
        <v>93.268500000000003</v>
      </c>
      <c r="Q88">
        <v>17.325756999999999</v>
      </c>
      <c r="R88">
        <v>34.076962000000002</v>
      </c>
      <c r="S88">
        <v>21.463234</v>
      </c>
      <c r="T88">
        <v>0</v>
      </c>
      <c r="U88">
        <v>400.59538199999997</v>
      </c>
      <c r="V88">
        <v>0</v>
      </c>
      <c r="W88">
        <v>0</v>
      </c>
      <c r="X88">
        <v>140.869777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3.681953</v>
      </c>
      <c r="AF88">
        <v>8.4888680000000001</v>
      </c>
      <c r="AG88">
        <v>40.968116999999999</v>
      </c>
      <c r="AH88">
        <v>0</v>
      </c>
      <c r="AI88">
        <v>0</v>
      </c>
      <c r="AJ88">
        <v>0</v>
      </c>
      <c r="AK88">
        <v>50.377904000000001</v>
      </c>
      <c r="AL88">
        <v>11.115691999999999</v>
      </c>
      <c r="AM88">
        <v>0</v>
      </c>
      <c r="AN88">
        <v>0.45749400000000001</v>
      </c>
      <c r="AO88">
        <v>0</v>
      </c>
      <c r="AP88">
        <v>2.450809</v>
      </c>
      <c r="AQ88">
        <v>28.324926000000001</v>
      </c>
      <c r="AR88">
        <v>25.346074000000002</v>
      </c>
      <c r="AS88">
        <v>15.44182</v>
      </c>
      <c r="AT88">
        <v>14.345907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2327.7530859999993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647.64995899999997</v>
      </c>
      <c r="L89">
        <v>321.64718399999998</v>
      </c>
      <c r="M89">
        <v>88.007199999999997</v>
      </c>
      <c r="N89">
        <v>112.998375</v>
      </c>
      <c r="O89">
        <v>118.298537</v>
      </c>
      <c r="P89">
        <v>99.456506000000005</v>
      </c>
      <c r="Q89">
        <v>17.325756999999999</v>
      </c>
      <c r="R89">
        <v>34.076962000000002</v>
      </c>
      <c r="S89">
        <v>21.463234</v>
      </c>
      <c r="T89">
        <v>0</v>
      </c>
      <c r="U89">
        <v>400.59538199999997</v>
      </c>
      <c r="V89">
        <v>0</v>
      </c>
      <c r="W89">
        <v>0</v>
      </c>
      <c r="X89">
        <v>140.869777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3.681953</v>
      </c>
      <c r="AF89">
        <v>8.4888680000000001</v>
      </c>
      <c r="AG89">
        <v>40.968116999999999</v>
      </c>
      <c r="AH89">
        <v>0</v>
      </c>
      <c r="AI89">
        <v>0</v>
      </c>
      <c r="AJ89">
        <v>0</v>
      </c>
      <c r="AK89">
        <v>50.377904000000001</v>
      </c>
      <c r="AL89">
        <v>11.115691999999999</v>
      </c>
      <c r="AM89">
        <v>0</v>
      </c>
      <c r="AN89">
        <v>0.45749400000000001</v>
      </c>
      <c r="AO89">
        <v>0</v>
      </c>
      <c r="AP89">
        <v>2.450809</v>
      </c>
      <c r="AQ89">
        <v>14.885653</v>
      </c>
      <c r="AR89">
        <v>23.233900999999999</v>
      </c>
      <c r="AS89">
        <v>15.44182</v>
      </c>
      <c r="AT89">
        <v>14.345907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2187.8369909999997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573.00340000000006</v>
      </c>
      <c r="L90">
        <v>310.89499999999998</v>
      </c>
      <c r="M90">
        <v>88.007199999999997</v>
      </c>
      <c r="N90">
        <v>112.998375</v>
      </c>
      <c r="O90">
        <v>118.298537</v>
      </c>
      <c r="P90">
        <v>99.456506000000005</v>
      </c>
      <c r="Q90">
        <v>17.325756999999999</v>
      </c>
      <c r="R90">
        <v>34.076962000000002</v>
      </c>
      <c r="S90">
        <v>21.463234</v>
      </c>
      <c r="T90">
        <v>0</v>
      </c>
      <c r="U90">
        <v>400.59538199999997</v>
      </c>
      <c r="V90">
        <v>0</v>
      </c>
      <c r="W90">
        <v>0</v>
      </c>
      <c r="X90">
        <v>140.869777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3.681953</v>
      </c>
      <c r="AF90">
        <v>8.4888680000000001</v>
      </c>
      <c r="AG90">
        <v>40.968116999999999</v>
      </c>
      <c r="AH90">
        <v>0</v>
      </c>
      <c r="AI90">
        <v>0</v>
      </c>
      <c r="AJ90">
        <v>0</v>
      </c>
      <c r="AK90">
        <v>50.377904000000001</v>
      </c>
      <c r="AL90">
        <v>11.115691999999999</v>
      </c>
      <c r="AM90">
        <v>0</v>
      </c>
      <c r="AN90">
        <v>0.45749400000000001</v>
      </c>
      <c r="AO90">
        <v>0</v>
      </c>
      <c r="AP90">
        <v>2.450809</v>
      </c>
      <c r="AQ90">
        <v>0</v>
      </c>
      <c r="AR90">
        <v>23.233900999999999</v>
      </c>
      <c r="AS90">
        <v>15.44182</v>
      </c>
      <c r="AT90">
        <v>14.345907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2087.5525949999997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542.3922</v>
      </c>
      <c r="L91">
        <v>310.89499999999998</v>
      </c>
      <c r="M91">
        <v>88.007199999999997</v>
      </c>
      <c r="N91">
        <v>112.998375</v>
      </c>
      <c r="O91">
        <v>118.298537</v>
      </c>
      <c r="P91">
        <v>99.456506000000005</v>
      </c>
      <c r="Q91">
        <v>13.786337</v>
      </c>
      <c r="R91">
        <v>27.573195999999999</v>
      </c>
      <c r="S91">
        <v>17.544522000000001</v>
      </c>
      <c r="T91">
        <v>0</v>
      </c>
      <c r="U91">
        <v>400.59538199999997</v>
      </c>
      <c r="V91">
        <v>0</v>
      </c>
      <c r="W91">
        <v>0</v>
      </c>
      <c r="X91">
        <v>140.869777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3.681953</v>
      </c>
      <c r="AF91">
        <v>8.4888680000000001</v>
      </c>
      <c r="AG91">
        <v>40.968116999999999</v>
      </c>
      <c r="AH91">
        <v>0</v>
      </c>
      <c r="AI91">
        <v>0</v>
      </c>
      <c r="AJ91">
        <v>0</v>
      </c>
      <c r="AK91">
        <v>50.377904000000001</v>
      </c>
      <c r="AL91">
        <v>11.115691999999999</v>
      </c>
      <c r="AM91">
        <v>0</v>
      </c>
      <c r="AN91">
        <v>0.45749400000000001</v>
      </c>
      <c r="AO91">
        <v>0</v>
      </c>
      <c r="AP91">
        <v>2.450809</v>
      </c>
      <c r="AQ91">
        <v>0</v>
      </c>
      <c r="AR91">
        <v>25.346074000000002</v>
      </c>
      <c r="AS91">
        <v>15.44182</v>
      </c>
      <c r="AT91">
        <v>14.345907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2045.0916699999996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548.1318</v>
      </c>
      <c r="L92">
        <v>324.05690399999997</v>
      </c>
      <c r="M92">
        <v>88.007199999999997</v>
      </c>
      <c r="N92">
        <v>112.998375</v>
      </c>
      <c r="O92">
        <v>118.298537</v>
      </c>
      <c r="P92">
        <v>99.456506000000005</v>
      </c>
      <c r="Q92">
        <v>13.786337</v>
      </c>
      <c r="R92">
        <v>27.375692000000001</v>
      </c>
      <c r="S92">
        <v>17.544522000000001</v>
      </c>
      <c r="T92">
        <v>0</v>
      </c>
      <c r="U92">
        <v>400.59538199999997</v>
      </c>
      <c r="V92">
        <v>0</v>
      </c>
      <c r="W92">
        <v>0</v>
      </c>
      <c r="X92">
        <v>140.869777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8.4888680000000001</v>
      </c>
      <c r="AG92">
        <v>40.968116999999999</v>
      </c>
      <c r="AH92">
        <v>0</v>
      </c>
      <c r="AI92">
        <v>0</v>
      </c>
      <c r="AJ92">
        <v>0</v>
      </c>
      <c r="AK92">
        <v>50.377904000000001</v>
      </c>
      <c r="AL92">
        <v>11.115691999999999</v>
      </c>
      <c r="AM92">
        <v>0</v>
      </c>
      <c r="AN92">
        <v>0.45749400000000001</v>
      </c>
      <c r="AO92">
        <v>0</v>
      </c>
      <c r="AP92">
        <v>2.450809</v>
      </c>
      <c r="AQ92">
        <v>0</v>
      </c>
      <c r="AR92">
        <v>25.346074000000002</v>
      </c>
      <c r="AS92">
        <v>15.44182</v>
      </c>
      <c r="AT92">
        <v>13.132101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2062.5818639999993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482.12639999999999</v>
      </c>
      <c r="L93">
        <v>324.05690399999997</v>
      </c>
      <c r="M93">
        <v>88.007199999999997</v>
      </c>
      <c r="N93">
        <v>112.998375</v>
      </c>
      <c r="O93">
        <v>118.298537</v>
      </c>
      <c r="P93">
        <v>99.456506000000005</v>
      </c>
      <c r="Q93">
        <v>13.786337</v>
      </c>
      <c r="R93">
        <v>27.375692000000001</v>
      </c>
      <c r="S93">
        <v>17.544522000000001</v>
      </c>
      <c r="T93">
        <v>0</v>
      </c>
      <c r="U93">
        <v>400.59538199999997</v>
      </c>
      <c r="V93">
        <v>0</v>
      </c>
      <c r="W93">
        <v>0</v>
      </c>
      <c r="X93">
        <v>140.869777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8.4888680000000001</v>
      </c>
      <c r="AG93">
        <v>40.968116999999999</v>
      </c>
      <c r="AH93">
        <v>0</v>
      </c>
      <c r="AI93">
        <v>0</v>
      </c>
      <c r="AJ93">
        <v>0</v>
      </c>
      <c r="AK93">
        <v>50.377904000000001</v>
      </c>
      <c r="AL93">
        <v>11.115691999999999</v>
      </c>
      <c r="AM93">
        <v>0</v>
      </c>
      <c r="AN93">
        <v>0.45749400000000001</v>
      </c>
      <c r="AO93">
        <v>0</v>
      </c>
      <c r="AP93">
        <v>2.450809</v>
      </c>
      <c r="AQ93">
        <v>0</v>
      </c>
      <c r="AR93">
        <v>25.346074000000002</v>
      </c>
      <c r="AS93">
        <v>19.302275000000002</v>
      </c>
      <c r="AT93">
        <v>14.345907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2001.6507249999997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400.81540000000001</v>
      </c>
      <c r="L94">
        <v>324.05690399999997</v>
      </c>
      <c r="M94">
        <v>88.007199999999997</v>
      </c>
      <c r="N94">
        <v>112.998375</v>
      </c>
      <c r="O94">
        <v>118.298537</v>
      </c>
      <c r="P94">
        <v>99.456506000000005</v>
      </c>
      <c r="Q94">
        <v>13.786337</v>
      </c>
      <c r="R94">
        <v>27.375692000000001</v>
      </c>
      <c r="S94">
        <v>17.544522000000001</v>
      </c>
      <c r="T94">
        <v>0</v>
      </c>
      <c r="U94">
        <v>400.59538199999997</v>
      </c>
      <c r="V94">
        <v>0</v>
      </c>
      <c r="W94">
        <v>0</v>
      </c>
      <c r="X94">
        <v>140.869777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8.4888680000000001</v>
      </c>
      <c r="AG94">
        <v>40.968116999999999</v>
      </c>
      <c r="AH94">
        <v>0</v>
      </c>
      <c r="AI94">
        <v>0</v>
      </c>
      <c r="AJ94">
        <v>0</v>
      </c>
      <c r="AK94">
        <v>50.377904000000001</v>
      </c>
      <c r="AL94">
        <v>11.115691999999999</v>
      </c>
      <c r="AM94">
        <v>0</v>
      </c>
      <c r="AN94">
        <v>0.45749400000000001</v>
      </c>
      <c r="AO94">
        <v>0</v>
      </c>
      <c r="AP94">
        <v>2.450809</v>
      </c>
      <c r="AQ94">
        <v>0</v>
      </c>
      <c r="AR94">
        <v>25.346074000000002</v>
      </c>
      <c r="AS94">
        <v>19.302275000000002</v>
      </c>
      <c r="AT94">
        <v>14.345907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1920.3397249999996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359.67976399999998</v>
      </c>
      <c r="L95">
        <v>327.38982600000003</v>
      </c>
      <c r="M95">
        <v>88.007199999999997</v>
      </c>
      <c r="N95">
        <v>112.998375</v>
      </c>
      <c r="O95">
        <v>118.298537</v>
      </c>
      <c r="P95">
        <v>99.456506000000005</v>
      </c>
      <c r="Q95">
        <v>13.786337</v>
      </c>
      <c r="R95">
        <v>27.375692000000001</v>
      </c>
      <c r="S95">
        <v>17.544522000000001</v>
      </c>
      <c r="T95">
        <v>0</v>
      </c>
      <c r="U95">
        <v>400.59538199999997</v>
      </c>
      <c r="V95">
        <v>0</v>
      </c>
      <c r="W95">
        <v>0</v>
      </c>
      <c r="X95">
        <v>140.869777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8.4888680000000001</v>
      </c>
      <c r="AG95">
        <v>40.968116999999999</v>
      </c>
      <c r="AH95">
        <v>0</v>
      </c>
      <c r="AI95">
        <v>0</v>
      </c>
      <c r="AJ95">
        <v>0</v>
      </c>
      <c r="AK95">
        <v>50.377904000000001</v>
      </c>
      <c r="AL95">
        <v>11.115691999999999</v>
      </c>
      <c r="AM95">
        <v>0</v>
      </c>
      <c r="AN95">
        <v>0.45749400000000001</v>
      </c>
      <c r="AO95">
        <v>0</v>
      </c>
      <c r="AP95">
        <v>2.6958899999999999</v>
      </c>
      <c r="AQ95">
        <v>0</v>
      </c>
      <c r="AR95">
        <v>25.346074000000002</v>
      </c>
      <c r="AS95">
        <v>18.015456</v>
      </c>
      <c r="AT95">
        <v>14.345907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1881.4952729999998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359.239216</v>
      </c>
      <c r="L96">
        <v>327.38982600000003</v>
      </c>
      <c r="M96">
        <v>88.007199999999997</v>
      </c>
      <c r="N96">
        <v>112.998375</v>
      </c>
      <c r="O96">
        <v>118.298537</v>
      </c>
      <c r="P96">
        <v>99.456506000000005</v>
      </c>
      <c r="Q96">
        <v>9.403378</v>
      </c>
      <c r="R96">
        <v>21.371993</v>
      </c>
      <c r="S96">
        <v>13.561223</v>
      </c>
      <c r="T96">
        <v>0</v>
      </c>
      <c r="U96">
        <v>400.59538199999997</v>
      </c>
      <c r="V96">
        <v>0</v>
      </c>
      <c r="W96">
        <v>0</v>
      </c>
      <c r="X96">
        <v>140.869777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8.4888680000000001</v>
      </c>
      <c r="AG96">
        <v>40.968116999999999</v>
      </c>
      <c r="AH96">
        <v>0</v>
      </c>
      <c r="AI96">
        <v>0</v>
      </c>
      <c r="AJ96">
        <v>0</v>
      </c>
      <c r="AK96">
        <v>50.377904000000001</v>
      </c>
      <c r="AL96">
        <v>11.115691999999999</v>
      </c>
      <c r="AM96">
        <v>0</v>
      </c>
      <c r="AN96">
        <v>0.45749400000000001</v>
      </c>
      <c r="AO96">
        <v>0</v>
      </c>
      <c r="AP96">
        <v>2.6958899999999999</v>
      </c>
      <c r="AQ96">
        <v>0</v>
      </c>
      <c r="AR96">
        <v>25.346074000000002</v>
      </c>
      <c r="AS96">
        <v>18.015456</v>
      </c>
      <c r="AT96">
        <v>14.345907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1866.6847679999998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359.24376799999999</v>
      </c>
      <c r="L97">
        <v>327.38982600000003</v>
      </c>
      <c r="M97">
        <v>88.007199999999997</v>
      </c>
      <c r="N97">
        <v>112.998375</v>
      </c>
      <c r="O97">
        <v>118.298537</v>
      </c>
      <c r="P97">
        <v>99.456506000000005</v>
      </c>
      <c r="Q97">
        <v>9.403378</v>
      </c>
      <c r="R97">
        <v>21.371993</v>
      </c>
      <c r="S97">
        <v>13.561223</v>
      </c>
      <c r="T97">
        <v>0</v>
      </c>
      <c r="U97">
        <v>400.59538199999997</v>
      </c>
      <c r="V97">
        <v>0</v>
      </c>
      <c r="W97">
        <v>0</v>
      </c>
      <c r="X97">
        <v>110.458698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8.4888680000000001</v>
      </c>
      <c r="AG97">
        <v>40.968116999999999</v>
      </c>
      <c r="AH97">
        <v>0</v>
      </c>
      <c r="AI97">
        <v>0</v>
      </c>
      <c r="AJ97">
        <v>0</v>
      </c>
      <c r="AK97">
        <v>50.377904000000001</v>
      </c>
      <c r="AL97">
        <v>11.115691999999999</v>
      </c>
      <c r="AM97">
        <v>0</v>
      </c>
      <c r="AN97">
        <v>0.45749400000000001</v>
      </c>
      <c r="AO97">
        <v>0</v>
      </c>
      <c r="AP97">
        <v>2.6958899999999999</v>
      </c>
      <c r="AQ97">
        <v>0</v>
      </c>
      <c r="AR97">
        <v>25.346074000000002</v>
      </c>
      <c r="AS97">
        <v>18.015456</v>
      </c>
      <c r="AT97">
        <v>14.345907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1836.2782409999998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359.239216</v>
      </c>
      <c r="L98">
        <v>327.38982600000003</v>
      </c>
      <c r="M98">
        <v>66.690747999999999</v>
      </c>
      <c r="N98">
        <v>112.998375</v>
      </c>
      <c r="O98">
        <v>118.298537</v>
      </c>
      <c r="P98">
        <v>85.544432999999998</v>
      </c>
      <c r="Q98">
        <v>9.403378</v>
      </c>
      <c r="R98">
        <v>21.371993</v>
      </c>
      <c r="S98">
        <v>13.561223</v>
      </c>
      <c r="T98">
        <v>0</v>
      </c>
      <c r="U98">
        <v>400.59538199999997</v>
      </c>
      <c r="V98">
        <v>0</v>
      </c>
      <c r="W98">
        <v>0</v>
      </c>
      <c r="X98">
        <v>97.066298000000003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8.4888680000000001</v>
      </c>
      <c r="AG98">
        <v>40.968116999999999</v>
      </c>
      <c r="AH98">
        <v>0</v>
      </c>
      <c r="AI98">
        <v>0</v>
      </c>
      <c r="AJ98">
        <v>0</v>
      </c>
      <c r="AK98">
        <v>50.377904000000001</v>
      </c>
      <c r="AL98">
        <v>11.115691999999999</v>
      </c>
      <c r="AM98">
        <v>0</v>
      </c>
      <c r="AN98">
        <v>0.45749400000000001</v>
      </c>
      <c r="AO98">
        <v>0</v>
      </c>
      <c r="AP98">
        <v>2.6958899999999999</v>
      </c>
      <c r="AQ98">
        <v>0</v>
      </c>
      <c r="AR98">
        <v>25.346074000000002</v>
      </c>
      <c r="AS98">
        <v>18.015456</v>
      </c>
      <c r="AT98">
        <v>14.031349000000001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1787.3382059999999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13.12875730625001</v>
      </c>
      <c r="L99">
        <f t="shared" si="2"/>
        <v>10.839112021999989</v>
      </c>
      <c r="M99">
        <f t="shared" si="2"/>
        <v>1.7957081352499999</v>
      </c>
      <c r="N99">
        <f t="shared" si="2"/>
        <v>2.397447078249999</v>
      </c>
      <c r="O99">
        <f t="shared" si="2"/>
        <v>2.6251038427500002</v>
      </c>
      <c r="P99">
        <f t="shared" si="2"/>
        <v>2.1235999810000021</v>
      </c>
      <c r="Q99">
        <f t="shared" si="2"/>
        <v>0.38710609225000026</v>
      </c>
      <c r="R99">
        <f t="shared" si="2"/>
        <v>0.77886685874999995</v>
      </c>
      <c r="S99">
        <f t="shared" si="2"/>
        <v>0.48752282874999969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2.9060967847499981</v>
      </c>
      <c r="Y99">
        <f t="shared" si="2"/>
        <v>0</v>
      </c>
      <c r="Z99">
        <f t="shared" si="2"/>
        <v>8.4746914999999964E-2</v>
      </c>
      <c r="AA99">
        <f t="shared" si="2"/>
        <v>0</v>
      </c>
      <c r="AB99">
        <f t="shared" si="2"/>
        <v>0.16052516925000002</v>
      </c>
      <c r="AC99">
        <f t="shared" si="2"/>
        <v>0.10962296649999996</v>
      </c>
      <c r="AD99">
        <f t="shared" si="2"/>
        <v>0.13757180875</v>
      </c>
      <c r="AE99">
        <f t="shared" si="2"/>
        <v>0.24619503325000033</v>
      </c>
      <c r="AF99">
        <f t="shared" si="2"/>
        <v>0.2450453280000002</v>
      </c>
      <c r="AG99">
        <f t="shared" si="2"/>
        <v>0.98323480799999807</v>
      </c>
      <c r="AH99">
        <f t="shared" si="2"/>
        <v>0.71500438225000007</v>
      </c>
      <c r="AI99">
        <f t="shared" si="2"/>
        <v>4.9927822999999989E-2</v>
      </c>
      <c r="AJ99">
        <f t="shared" si="2"/>
        <v>0</v>
      </c>
      <c r="AK99">
        <f t="shared" si="2"/>
        <v>1.2090696959999989</v>
      </c>
      <c r="AL99">
        <f t="shared" si="2"/>
        <v>0.47408426600000042</v>
      </c>
      <c r="AM99">
        <f t="shared" si="2"/>
        <v>0</v>
      </c>
      <c r="AN99">
        <f t="shared" si="2"/>
        <v>1.0522361999999988E-2</v>
      </c>
      <c r="AO99">
        <f t="shared" si="2"/>
        <v>0</v>
      </c>
      <c r="AP99">
        <f t="shared" si="2"/>
        <v>8.1673212749999946E-2</v>
      </c>
      <c r="AQ99">
        <f t="shared" si="2"/>
        <v>0.44596691874999994</v>
      </c>
      <c r="AR99">
        <f t="shared" si="2"/>
        <v>0.55391731750000039</v>
      </c>
      <c r="AS99">
        <f t="shared" si="2"/>
        <v>0.41158883850000011</v>
      </c>
      <c r="AT99">
        <f t="shared" si="2"/>
        <v>0.33598650974999972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53.338293453250003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44835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182.45</v>
      </c>
      <c r="C3" s="75">
        <v>36.35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43.97</v>
      </c>
      <c r="L3">
        <v>0.93</v>
      </c>
      <c r="M3">
        <v>7.92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1.8</v>
      </c>
      <c r="T3">
        <v>20.23</v>
      </c>
      <c r="U3">
        <v>6.74</v>
      </c>
      <c r="V3">
        <v>6.74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182.45</v>
      </c>
      <c r="C4" s="75">
        <v>36.35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43.97</v>
      </c>
      <c r="L4">
        <v>0.93</v>
      </c>
      <c r="M4">
        <v>7.75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1.8</v>
      </c>
      <c r="T4">
        <v>20.03</v>
      </c>
      <c r="U4">
        <v>6.68</v>
      </c>
      <c r="V4">
        <v>6.66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182.45</v>
      </c>
      <c r="C5" s="75">
        <v>36.35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43.97</v>
      </c>
      <c r="L5">
        <v>0.93</v>
      </c>
      <c r="M5">
        <v>5.63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1.8</v>
      </c>
      <c r="T5">
        <v>19.97</v>
      </c>
      <c r="U5">
        <v>6.66</v>
      </c>
      <c r="V5">
        <v>6.64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182.45</v>
      </c>
      <c r="C6" s="75">
        <v>36.35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43.97</v>
      </c>
      <c r="L6">
        <v>0.93</v>
      </c>
      <c r="M6">
        <v>5.64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1.8</v>
      </c>
      <c r="T6">
        <v>19.600000000000001</v>
      </c>
      <c r="U6">
        <v>6.53</v>
      </c>
      <c r="V6">
        <v>6.54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182.45</v>
      </c>
      <c r="C7" s="75">
        <v>36.35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43.97</v>
      </c>
      <c r="L7">
        <v>0.93</v>
      </c>
      <c r="M7">
        <v>5.5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1.8</v>
      </c>
      <c r="T7">
        <v>19.059999999999999</v>
      </c>
      <c r="U7">
        <v>6.35</v>
      </c>
      <c r="V7">
        <v>6.36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182.45</v>
      </c>
      <c r="C8" s="75">
        <v>36.35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43.97</v>
      </c>
      <c r="L8">
        <v>0.93</v>
      </c>
      <c r="M8">
        <v>5.36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1.8</v>
      </c>
      <c r="T8">
        <v>18.989999999999998</v>
      </c>
      <c r="U8">
        <v>6.33</v>
      </c>
      <c r="V8">
        <v>6.32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182.45</v>
      </c>
      <c r="C9" s="75">
        <v>36.35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43.97</v>
      </c>
      <c r="L9">
        <v>0.93</v>
      </c>
      <c r="M9">
        <v>4.72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1.8</v>
      </c>
      <c r="T9">
        <v>22.88</v>
      </c>
      <c r="U9">
        <v>7.63</v>
      </c>
      <c r="V9">
        <v>7.61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182.45</v>
      </c>
      <c r="C10" s="75">
        <v>36.35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0.93</v>
      </c>
      <c r="M10">
        <v>4.01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1.8</v>
      </c>
      <c r="T10">
        <v>22.87</v>
      </c>
      <c r="U10">
        <v>7.62</v>
      </c>
      <c r="V10">
        <v>7.62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154.97</v>
      </c>
      <c r="C11" s="75">
        <v>36.35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1</v>
      </c>
      <c r="M11">
        <v>3.75</v>
      </c>
      <c r="N11" s="135">
        <v>0</v>
      </c>
      <c r="O11" s="135">
        <v>0</v>
      </c>
      <c r="P11" s="135">
        <v>0</v>
      </c>
      <c r="Q11">
        <v>1.21</v>
      </c>
      <c r="R11">
        <v>0</v>
      </c>
      <c r="S11">
        <v>1.8</v>
      </c>
      <c r="T11">
        <v>22.87</v>
      </c>
      <c r="U11">
        <v>7.62</v>
      </c>
      <c r="V11">
        <v>7.62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156.88</v>
      </c>
      <c r="C12" s="75">
        <v>36.35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1</v>
      </c>
      <c r="M12">
        <v>3.72</v>
      </c>
      <c r="N12" s="135">
        <v>0</v>
      </c>
      <c r="O12" s="135">
        <v>0</v>
      </c>
      <c r="P12" s="135">
        <v>0</v>
      </c>
      <c r="Q12">
        <v>1.21</v>
      </c>
      <c r="R12">
        <v>0</v>
      </c>
      <c r="S12">
        <v>1.8</v>
      </c>
      <c r="T12">
        <v>22.83</v>
      </c>
      <c r="U12">
        <v>7.61</v>
      </c>
      <c r="V12">
        <v>7.61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156.88</v>
      </c>
      <c r="C13" s="75">
        <v>36.35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1</v>
      </c>
      <c r="M13">
        <v>3.74</v>
      </c>
      <c r="N13" s="135">
        <v>0</v>
      </c>
      <c r="O13" s="135">
        <v>0</v>
      </c>
      <c r="P13" s="135">
        <v>0</v>
      </c>
      <c r="Q13">
        <v>1.21</v>
      </c>
      <c r="R13">
        <v>0</v>
      </c>
      <c r="S13">
        <v>1.8</v>
      </c>
      <c r="T13">
        <v>22.94</v>
      </c>
      <c r="U13">
        <v>7.65</v>
      </c>
      <c r="V13">
        <v>7.64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156.88</v>
      </c>
      <c r="C14" s="75">
        <v>36.35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1</v>
      </c>
      <c r="M14">
        <v>3.79</v>
      </c>
      <c r="N14" s="135">
        <v>0</v>
      </c>
      <c r="O14" s="135">
        <v>0</v>
      </c>
      <c r="P14" s="135">
        <v>0</v>
      </c>
      <c r="Q14">
        <v>1.21</v>
      </c>
      <c r="R14">
        <v>0</v>
      </c>
      <c r="S14">
        <v>1.8</v>
      </c>
      <c r="T14">
        <v>23.1</v>
      </c>
      <c r="U14">
        <v>7.7</v>
      </c>
      <c r="V14">
        <v>7.7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182.45</v>
      </c>
      <c r="C15" s="75">
        <v>36.35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3.82</v>
      </c>
      <c r="N15" s="135">
        <v>0</v>
      </c>
      <c r="O15" s="135">
        <v>0</v>
      </c>
      <c r="P15" s="135">
        <v>0</v>
      </c>
      <c r="Q15">
        <v>1.21</v>
      </c>
      <c r="R15">
        <v>0</v>
      </c>
      <c r="S15">
        <v>1.8</v>
      </c>
      <c r="T15">
        <v>33.869999999999997</v>
      </c>
      <c r="U15">
        <v>11.29</v>
      </c>
      <c r="V15">
        <v>11.29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182.45</v>
      </c>
      <c r="C16" s="75">
        <v>36.35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3.84</v>
      </c>
      <c r="N16" s="135">
        <v>0</v>
      </c>
      <c r="O16" s="135">
        <v>0</v>
      </c>
      <c r="P16" s="135">
        <v>0</v>
      </c>
      <c r="Q16">
        <v>1.21</v>
      </c>
      <c r="R16">
        <v>0</v>
      </c>
      <c r="S16">
        <v>1.8</v>
      </c>
      <c r="T16">
        <v>33.200000000000003</v>
      </c>
      <c r="U16">
        <v>11.07</v>
      </c>
      <c r="V16">
        <v>11.05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182.45</v>
      </c>
      <c r="C17" s="75">
        <v>36.35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4.4400000000000004</v>
      </c>
      <c r="N17" s="135">
        <v>0</v>
      </c>
      <c r="O17" s="135">
        <v>0</v>
      </c>
      <c r="P17" s="135">
        <v>0</v>
      </c>
      <c r="Q17">
        <v>1.21</v>
      </c>
      <c r="R17">
        <v>0</v>
      </c>
      <c r="S17">
        <v>1.8</v>
      </c>
      <c r="T17">
        <v>33.770000000000003</v>
      </c>
      <c r="U17">
        <v>11.26</v>
      </c>
      <c r="V17">
        <v>11.24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182.45</v>
      </c>
      <c r="C18" s="75">
        <v>36.35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4.43</v>
      </c>
      <c r="N18" s="135">
        <v>0</v>
      </c>
      <c r="O18" s="135">
        <v>0</v>
      </c>
      <c r="P18" s="135">
        <v>0</v>
      </c>
      <c r="Q18">
        <v>1.21</v>
      </c>
      <c r="R18">
        <v>0</v>
      </c>
      <c r="S18">
        <v>1.8</v>
      </c>
      <c r="T18">
        <v>33.090000000000003</v>
      </c>
      <c r="U18">
        <v>11.03</v>
      </c>
      <c r="V18">
        <v>11.03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182.45</v>
      </c>
      <c r="C19" s="75">
        <v>36.35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4.5199999999999996</v>
      </c>
      <c r="N19" s="135">
        <v>0</v>
      </c>
      <c r="O19" s="135">
        <v>0</v>
      </c>
      <c r="P19" s="135">
        <v>0</v>
      </c>
      <c r="Q19">
        <v>1.21</v>
      </c>
      <c r="R19">
        <v>0</v>
      </c>
      <c r="S19">
        <v>1.8</v>
      </c>
      <c r="T19">
        <v>32.119999999999997</v>
      </c>
      <c r="U19">
        <v>10.71</v>
      </c>
      <c r="V19">
        <v>10.7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182.45</v>
      </c>
      <c r="C20" s="75">
        <v>36.35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43.97</v>
      </c>
      <c r="L20">
        <v>1</v>
      </c>
      <c r="M20">
        <v>4.6100000000000003</v>
      </c>
      <c r="N20" s="135">
        <v>0</v>
      </c>
      <c r="O20" s="135">
        <v>0</v>
      </c>
      <c r="P20" s="135">
        <v>0</v>
      </c>
      <c r="Q20">
        <v>1.21</v>
      </c>
      <c r="R20">
        <v>0</v>
      </c>
      <c r="S20">
        <v>1.8</v>
      </c>
      <c r="T20">
        <v>31.19</v>
      </c>
      <c r="U20">
        <v>10.4</v>
      </c>
      <c r="V20">
        <v>10.39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182.45</v>
      </c>
      <c r="C21" s="75">
        <v>36.35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69.86</v>
      </c>
      <c r="J21">
        <v>147.97</v>
      </c>
      <c r="K21">
        <v>43.97</v>
      </c>
      <c r="L21">
        <v>1</v>
      </c>
      <c r="M21">
        <v>4.6399999999999997</v>
      </c>
      <c r="N21" s="135">
        <v>0</v>
      </c>
      <c r="O21" s="135">
        <v>0</v>
      </c>
      <c r="P21" s="135">
        <v>0</v>
      </c>
      <c r="Q21">
        <v>1.21</v>
      </c>
      <c r="R21">
        <v>0</v>
      </c>
      <c r="S21">
        <v>1.8</v>
      </c>
      <c r="T21">
        <v>27.65</v>
      </c>
      <c r="U21">
        <v>9.2200000000000006</v>
      </c>
      <c r="V21">
        <v>9.2100000000000009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182.45</v>
      </c>
      <c r="C22" s="75">
        <v>36.35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69.86</v>
      </c>
      <c r="J22">
        <v>147.97</v>
      </c>
      <c r="K22">
        <v>43.97</v>
      </c>
      <c r="L22">
        <v>1</v>
      </c>
      <c r="M22">
        <v>3.91</v>
      </c>
      <c r="N22" s="135">
        <v>0</v>
      </c>
      <c r="O22" s="135">
        <v>0</v>
      </c>
      <c r="P22" s="135">
        <v>0</v>
      </c>
      <c r="Q22">
        <v>1.21</v>
      </c>
      <c r="R22">
        <v>0</v>
      </c>
      <c r="S22">
        <v>1.8</v>
      </c>
      <c r="T22">
        <v>27.52</v>
      </c>
      <c r="U22">
        <v>9.17</v>
      </c>
      <c r="V22">
        <v>9.17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182.45</v>
      </c>
      <c r="C23" s="75">
        <v>36.35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69.86</v>
      </c>
      <c r="J23">
        <v>147.97</v>
      </c>
      <c r="K23">
        <v>43.97</v>
      </c>
      <c r="L23">
        <v>1.08</v>
      </c>
      <c r="M23">
        <v>3.88</v>
      </c>
      <c r="N23" s="135">
        <v>0</v>
      </c>
      <c r="O23" s="135">
        <v>0</v>
      </c>
      <c r="P23" s="135">
        <v>0</v>
      </c>
      <c r="Q23">
        <v>1.21</v>
      </c>
      <c r="R23">
        <v>0</v>
      </c>
      <c r="S23">
        <v>1.75</v>
      </c>
      <c r="T23">
        <v>27.06</v>
      </c>
      <c r="U23">
        <v>9.02</v>
      </c>
      <c r="V23">
        <v>9.02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182.45</v>
      </c>
      <c r="C24" s="75">
        <v>36.35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69.86</v>
      </c>
      <c r="J24">
        <v>147.97</v>
      </c>
      <c r="K24">
        <v>43.97</v>
      </c>
      <c r="L24">
        <v>1.08</v>
      </c>
      <c r="M24">
        <v>3.78</v>
      </c>
      <c r="N24" s="135">
        <v>0</v>
      </c>
      <c r="O24" s="135">
        <v>0</v>
      </c>
      <c r="P24" s="135">
        <v>0</v>
      </c>
      <c r="Q24">
        <v>1.21</v>
      </c>
      <c r="R24">
        <v>0</v>
      </c>
      <c r="S24">
        <v>1.75</v>
      </c>
      <c r="T24">
        <v>26.71</v>
      </c>
      <c r="U24">
        <v>8.9</v>
      </c>
      <c r="V24">
        <v>8.91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182.45</v>
      </c>
      <c r="C25" s="75">
        <v>36.35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43.97</v>
      </c>
      <c r="L25">
        <v>1.08</v>
      </c>
      <c r="M25">
        <v>3.83</v>
      </c>
      <c r="N25" s="135">
        <v>0</v>
      </c>
      <c r="O25" s="135">
        <v>0</v>
      </c>
      <c r="P25" s="135">
        <v>0</v>
      </c>
      <c r="Q25">
        <v>1.21</v>
      </c>
      <c r="R25">
        <v>0</v>
      </c>
      <c r="S25">
        <v>1.75</v>
      </c>
      <c r="T25">
        <v>25.57</v>
      </c>
      <c r="U25">
        <v>8.52</v>
      </c>
      <c r="V25">
        <v>8.5299999999999994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182.45</v>
      </c>
      <c r="C26" s="75">
        <v>36.35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147.97</v>
      </c>
      <c r="K26">
        <v>43.97</v>
      </c>
      <c r="L26">
        <v>1.08</v>
      </c>
      <c r="M26">
        <v>3.89</v>
      </c>
      <c r="N26" s="135">
        <v>0</v>
      </c>
      <c r="O26" s="135">
        <v>0</v>
      </c>
      <c r="P26" s="135">
        <v>0</v>
      </c>
      <c r="Q26">
        <v>1.21</v>
      </c>
      <c r="R26">
        <v>0</v>
      </c>
      <c r="S26">
        <v>1.75</v>
      </c>
      <c r="T26">
        <v>25.04</v>
      </c>
      <c r="U26">
        <v>8.35</v>
      </c>
      <c r="V26">
        <v>8.34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217.7</v>
      </c>
      <c r="C27" s="75">
        <v>55.12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147.97</v>
      </c>
      <c r="K27">
        <v>57.4</v>
      </c>
      <c r="L27">
        <v>1.08</v>
      </c>
      <c r="M27">
        <v>3.74</v>
      </c>
      <c r="N27" s="135">
        <v>0</v>
      </c>
      <c r="O27" s="135">
        <v>0</v>
      </c>
      <c r="P27" s="135">
        <v>0</v>
      </c>
      <c r="Q27">
        <v>1.21</v>
      </c>
      <c r="R27">
        <v>0</v>
      </c>
      <c r="S27">
        <v>1.75</v>
      </c>
      <c r="T27">
        <v>32.39</v>
      </c>
      <c r="U27">
        <v>10.8</v>
      </c>
      <c r="V27">
        <v>10.79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86.29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200.89</v>
      </c>
      <c r="K28">
        <v>100.2</v>
      </c>
      <c r="L28">
        <v>1.08</v>
      </c>
      <c r="M28">
        <v>5.31</v>
      </c>
      <c r="N28" s="135">
        <v>0</v>
      </c>
      <c r="O28" s="135">
        <v>0</v>
      </c>
      <c r="P28" s="135">
        <v>0</v>
      </c>
      <c r="Q28">
        <v>1.21</v>
      </c>
      <c r="R28">
        <v>0</v>
      </c>
      <c r="S28">
        <v>1.75</v>
      </c>
      <c r="T28">
        <v>31.81</v>
      </c>
      <c r="U28">
        <v>10.6</v>
      </c>
      <c r="V28">
        <v>10.61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86.29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65.73</v>
      </c>
      <c r="J29">
        <v>248.72</v>
      </c>
      <c r="K29">
        <v>100.2</v>
      </c>
      <c r="L29">
        <v>1.08</v>
      </c>
      <c r="M29">
        <v>5.27</v>
      </c>
      <c r="N29" s="135">
        <v>0</v>
      </c>
      <c r="O29" s="135">
        <v>0</v>
      </c>
      <c r="P29" s="135">
        <v>0</v>
      </c>
      <c r="Q29">
        <v>1.21</v>
      </c>
      <c r="R29">
        <v>0</v>
      </c>
      <c r="S29">
        <v>1.75</v>
      </c>
      <c r="T29">
        <v>31.44</v>
      </c>
      <c r="U29">
        <v>10.48</v>
      </c>
      <c r="V29">
        <v>10.48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    <v>7.2299999999999995</v>
      </c>
      <c r="E30" s="75"/>
      <c r="F30" s="78">
        <v>0.12</v>
      </c>
      <c r="G30" s="78">
        <v>0.12</v>
      </c>
      <c r="H30" s="78">
        <v>0.12</v>
      </c>
      <c r="I30">
        <v>65.73</v>
      </c>
      <c r="J30">
        <v>269.04000000000002</v>
      </c>
      <c r="K30">
        <v>100.2</v>
      </c>
      <c r="L30">
        <v>1.08</v>
      </c>
      <c r="M30">
        <v>5.51</v>
      </c>
      <c r="N30" s="135">
        <v>0.52</v>
      </c>
      <c r="O30" s="135">
        <v>6</v>
      </c>
      <c r="P30" s="135">
        <v>0.71</v>
      </c>
      <c r="Q30">
        <v>1.21</v>
      </c>
      <c r="R30">
        <v>0</v>
      </c>
      <c r="S30">
        <v>1.75</v>
      </c>
      <c r="T30">
        <v>30.77</v>
      </c>
      <c r="U30">
        <v>10.26</v>
      </c>
      <c r="V30">
        <v>10.25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86.29</v>
      </c>
      <c r="D31" s="135">
        <f t="shared" si="0"/>
        <v>22.87</v>
      </c>
      <c r="E31" s="75"/>
      <c r="F31" s="78">
        <v>0.21</v>
      </c>
      <c r="G31" s="78">
        <v>0.21</v>
      </c>
      <c r="H31" s="78">
        <v>0.21</v>
      </c>
      <c r="I31">
        <v>65.73</v>
      </c>
      <c r="J31">
        <v>269.04000000000002</v>
      </c>
      <c r="K31">
        <v>100.2</v>
      </c>
      <c r="L31">
        <v>1.08</v>
      </c>
      <c r="M31">
        <v>5.51</v>
      </c>
      <c r="N31" s="135">
        <v>4.9800000000000004</v>
      </c>
      <c r="O31" s="135">
        <v>13.14</v>
      </c>
      <c r="P31" s="135">
        <v>4.75</v>
      </c>
      <c r="Q31">
        <v>1.21</v>
      </c>
      <c r="R31">
        <v>0.33</v>
      </c>
      <c r="S31">
        <v>1.75</v>
      </c>
      <c r="T31">
        <v>30.93</v>
      </c>
      <c r="U31">
        <v>10.31</v>
      </c>
      <c r="V31">
        <v>10.31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86.29</v>
      </c>
      <c r="D32" s="135">
        <f t="shared" si="0"/>
        <v>44.27</v>
      </c>
      <c r="E32" s="75"/>
      <c r="F32" s="78">
        <v>0.44</v>
      </c>
      <c r="G32" s="78">
        <v>0.44</v>
      </c>
      <c r="H32" s="78">
        <v>0.45</v>
      </c>
      <c r="I32">
        <v>65.73</v>
      </c>
      <c r="J32">
        <v>269.04000000000002</v>
      </c>
      <c r="K32">
        <v>100.2</v>
      </c>
      <c r="L32">
        <v>1.08</v>
      </c>
      <c r="M32">
        <v>5.44</v>
      </c>
      <c r="N32" s="135">
        <v>13.42</v>
      </c>
      <c r="O32" s="135">
        <v>18.93</v>
      </c>
      <c r="P32" s="135">
        <v>11.92</v>
      </c>
      <c r="Q32">
        <v>1.21</v>
      </c>
      <c r="R32">
        <v>3.18</v>
      </c>
      <c r="S32">
        <v>1.75</v>
      </c>
      <c r="T32">
        <v>30.84</v>
      </c>
      <c r="U32">
        <v>10.28</v>
      </c>
      <c r="V32">
        <v>10.28</v>
      </c>
      <c r="W32">
        <v>0.17</v>
      </c>
      <c r="X32">
        <v>0.03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86.29</v>
      </c>
      <c r="D33" s="135">
        <f t="shared" si="0"/>
        <v>74.77</v>
      </c>
      <c r="E33" s="75"/>
      <c r="F33" s="78">
        <v>0.73</v>
      </c>
      <c r="G33" s="78">
        <v>0.73</v>
      </c>
      <c r="H33" s="78">
        <v>0.74</v>
      </c>
      <c r="I33">
        <v>65.73</v>
      </c>
      <c r="J33">
        <v>269.04000000000002</v>
      </c>
      <c r="K33">
        <v>100.2</v>
      </c>
      <c r="L33">
        <v>1.08</v>
      </c>
      <c r="M33">
        <v>5.21</v>
      </c>
      <c r="N33" s="135">
        <v>25.81</v>
      </c>
      <c r="O33" s="135">
        <v>28.32</v>
      </c>
      <c r="P33" s="135">
        <v>20.64</v>
      </c>
      <c r="Q33">
        <v>1.21</v>
      </c>
      <c r="R33">
        <v>9.18</v>
      </c>
      <c r="S33">
        <v>1.75</v>
      </c>
      <c r="T33">
        <v>30.26</v>
      </c>
      <c r="U33">
        <v>10.09</v>
      </c>
      <c r="V33">
        <v>10.08</v>
      </c>
      <c r="W33">
        <v>0.69</v>
      </c>
      <c r="X33">
        <v>0.14000000000000001</v>
      </c>
      <c r="Y33">
        <v>1.68</v>
      </c>
      <c r="Z33">
        <v>6.5</v>
      </c>
      <c r="AA33">
        <v>0.41</v>
      </c>
      <c r="AB33">
        <v>0.21</v>
      </c>
    </row>
    <row r="34" spans="1:28">
      <c r="A34" t="s">
        <v>76</v>
      </c>
      <c r="B34" s="75">
        <v>258.86</v>
      </c>
      <c r="C34" s="75">
        <v>86.29</v>
      </c>
      <c r="D34" s="135">
        <f t="shared" si="0"/>
        <v>75.95</v>
      </c>
      <c r="E34" s="75"/>
      <c r="F34" s="78">
        <v>1.1100000000000001</v>
      </c>
      <c r="G34" s="78">
        <v>1.1100000000000001</v>
      </c>
      <c r="H34" s="78">
        <v>1.1399999999999999</v>
      </c>
      <c r="I34">
        <v>65.73</v>
      </c>
      <c r="J34">
        <v>269.04000000000002</v>
      </c>
      <c r="K34">
        <v>100.2</v>
      </c>
      <c r="L34">
        <v>1.08</v>
      </c>
      <c r="M34">
        <v>7.81</v>
      </c>
      <c r="N34" s="135">
        <v>25.32</v>
      </c>
      <c r="O34" s="135">
        <v>25.32</v>
      </c>
      <c r="P34" s="135">
        <v>25.31</v>
      </c>
      <c r="Q34">
        <v>1.21</v>
      </c>
      <c r="R34">
        <v>15.37</v>
      </c>
      <c r="S34">
        <v>1.75</v>
      </c>
      <c r="T34">
        <v>17.190000000000001</v>
      </c>
      <c r="U34">
        <v>5.73</v>
      </c>
      <c r="V34">
        <v>5.73</v>
      </c>
      <c r="W34">
        <v>7.81</v>
      </c>
      <c r="X34">
        <v>1.56</v>
      </c>
      <c r="Y34">
        <v>2.94</v>
      </c>
      <c r="Z34">
        <v>6.5</v>
      </c>
      <c r="AA34">
        <v>1.89</v>
      </c>
      <c r="AB34">
        <v>0.94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76.45</v>
      </c>
      <c r="E35" s="75"/>
      <c r="F35" s="78">
        <v>1.71</v>
      </c>
      <c r="G35" s="78">
        <v>1.71</v>
      </c>
      <c r="H35" s="78">
        <v>1.75</v>
      </c>
      <c r="I35">
        <v>65.73</v>
      </c>
      <c r="J35">
        <v>269.04000000000002</v>
      </c>
      <c r="K35">
        <v>100.2</v>
      </c>
      <c r="L35">
        <v>1.08</v>
      </c>
      <c r="M35">
        <v>7.84</v>
      </c>
      <c r="N35" s="135">
        <v>25.48</v>
      </c>
      <c r="O35" s="135">
        <v>25.48</v>
      </c>
      <c r="P35" s="135">
        <v>25.49</v>
      </c>
      <c r="Q35">
        <v>1.21</v>
      </c>
      <c r="R35">
        <v>21.1</v>
      </c>
      <c r="S35">
        <v>1.75</v>
      </c>
      <c r="T35">
        <v>17.329999999999998</v>
      </c>
      <c r="U35">
        <v>5.78</v>
      </c>
      <c r="V35">
        <v>5.76</v>
      </c>
      <c r="W35">
        <v>22.09</v>
      </c>
      <c r="X35">
        <v>4.42</v>
      </c>
      <c r="Y35">
        <v>4.1100000000000003</v>
      </c>
      <c r="Z35">
        <v>8.36</v>
      </c>
      <c r="AA35">
        <v>4.21</v>
      </c>
      <c r="AB35">
        <v>2.1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76.45</v>
      </c>
      <c r="E36" s="75"/>
      <c r="F36" s="78">
        <v>2.16</v>
      </c>
      <c r="G36" s="78">
        <v>2.16</v>
      </c>
      <c r="H36" s="78">
        <v>2.21</v>
      </c>
      <c r="I36">
        <v>65.73</v>
      </c>
      <c r="J36">
        <v>269.04000000000002</v>
      </c>
      <c r="K36">
        <v>100.2</v>
      </c>
      <c r="L36">
        <v>1.08</v>
      </c>
      <c r="M36">
        <v>7.68</v>
      </c>
      <c r="N36" s="135">
        <v>25.48</v>
      </c>
      <c r="O36" s="135">
        <v>25.48</v>
      </c>
      <c r="P36" s="135">
        <v>25.49</v>
      </c>
      <c r="Q36">
        <v>1.21</v>
      </c>
      <c r="R36">
        <v>27.38</v>
      </c>
      <c r="S36">
        <v>1.75</v>
      </c>
      <c r="T36">
        <v>17.38</v>
      </c>
      <c r="U36">
        <v>5.79</v>
      </c>
      <c r="V36">
        <v>5.8</v>
      </c>
      <c r="W36">
        <v>42.27</v>
      </c>
      <c r="X36">
        <v>8.4499999999999993</v>
      </c>
      <c r="Y36">
        <v>6.57</v>
      </c>
      <c r="Z36">
        <v>12.17</v>
      </c>
      <c r="AA36">
        <v>6.69</v>
      </c>
      <c r="AB36">
        <v>3.35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76.45</v>
      </c>
      <c r="E37" s="75"/>
      <c r="F37" s="78">
        <v>3.01</v>
      </c>
      <c r="G37" s="78">
        <v>3.01</v>
      </c>
      <c r="H37" s="78">
        <v>3.08</v>
      </c>
      <c r="I37">
        <v>65.73</v>
      </c>
      <c r="J37">
        <v>269.04000000000002</v>
      </c>
      <c r="K37">
        <v>100.2</v>
      </c>
      <c r="L37">
        <v>1.08</v>
      </c>
      <c r="M37">
        <v>7.34</v>
      </c>
      <c r="N37" s="135">
        <v>25.48</v>
      </c>
      <c r="O37" s="135">
        <v>25.48</v>
      </c>
      <c r="P37" s="135">
        <v>25.49</v>
      </c>
      <c r="Q37">
        <v>1.21</v>
      </c>
      <c r="R37">
        <v>34.72</v>
      </c>
      <c r="S37">
        <v>1.75</v>
      </c>
      <c r="T37">
        <v>18.13</v>
      </c>
      <c r="U37">
        <v>6.04</v>
      </c>
      <c r="V37">
        <v>6.05</v>
      </c>
      <c r="W37">
        <v>68.510000000000005</v>
      </c>
      <c r="X37">
        <v>13.7</v>
      </c>
      <c r="Y37">
        <v>13.17</v>
      </c>
      <c r="Z37">
        <v>16.12</v>
      </c>
      <c r="AA37">
        <v>9.2100000000000009</v>
      </c>
      <c r="AB37">
        <v>4.5999999999999996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76.45</v>
      </c>
      <c r="E38" s="75"/>
      <c r="F38" s="78">
        <v>4.18</v>
      </c>
      <c r="G38" s="78">
        <v>4.18</v>
      </c>
      <c r="H38" s="78">
        <v>4.28</v>
      </c>
      <c r="I38">
        <v>65.73</v>
      </c>
      <c r="J38">
        <v>269.04000000000002</v>
      </c>
      <c r="K38">
        <v>100.2</v>
      </c>
      <c r="L38">
        <v>1.08</v>
      </c>
      <c r="M38">
        <v>7.32</v>
      </c>
      <c r="N38" s="135">
        <v>25.48</v>
      </c>
      <c r="O38" s="135">
        <v>25.48</v>
      </c>
      <c r="P38" s="135">
        <v>25.49</v>
      </c>
      <c r="Q38">
        <v>1.21</v>
      </c>
      <c r="R38">
        <v>41.2</v>
      </c>
      <c r="S38">
        <v>1.75</v>
      </c>
      <c r="T38">
        <v>21.26</v>
      </c>
      <c r="U38">
        <v>7.09</v>
      </c>
      <c r="V38">
        <v>7.07</v>
      </c>
      <c r="W38">
        <v>86.95</v>
      </c>
      <c r="X38">
        <v>17.39</v>
      </c>
      <c r="Y38">
        <v>15.1</v>
      </c>
      <c r="Z38">
        <v>19.98</v>
      </c>
      <c r="AA38">
        <v>11.74</v>
      </c>
      <c r="AB38">
        <v>5.87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76.45</v>
      </c>
      <c r="E39" s="75"/>
      <c r="F39" s="78">
        <v>5.66</v>
      </c>
      <c r="G39" s="78">
        <v>5.66</v>
      </c>
      <c r="H39" s="78">
        <v>5.8</v>
      </c>
      <c r="I39">
        <v>65.73</v>
      </c>
      <c r="J39">
        <v>269.04000000000002</v>
      </c>
      <c r="K39">
        <v>100.2</v>
      </c>
      <c r="L39">
        <v>1.08</v>
      </c>
      <c r="M39">
        <v>7.91</v>
      </c>
      <c r="N39" s="135">
        <v>25.48</v>
      </c>
      <c r="O39" s="135">
        <v>25.48</v>
      </c>
      <c r="P39" s="135">
        <v>25.49</v>
      </c>
      <c r="Q39">
        <v>1.21</v>
      </c>
      <c r="R39">
        <v>42.78</v>
      </c>
      <c r="S39">
        <v>1.75</v>
      </c>
      <c r="T39">
        <v>21.31</v>
      </c>
      <c r="U39">
        <v>7.1</v>
      </c>
      <c r="V39">
        <v>7.11</v>
      </c>
      <c r="W39">
        <v>105.82</v>
      </c>
      <c r="X39">
        <v>21.16</v>
      </c>
      <c r="Y39">
        <v>16.79</v>
      </c>
      <c r="Z39">
        <v>23.8</v>
      </c>
      <c r="AA39">
        <v>14.23</v>
      </c>
      <c r="AB39">
        <v>7.12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76.45</v>
      </c>
      <c r="E40" s="75"/>
      <c r="F40" s="78">
        <v>6.82</v>
      </c>
      <c r="G40" s="78">
        <v>6.82</v>
      </c>
      <c r="H40" s="78">
        <v>7</v>
      </c>
      <c r="I40">
        <v>65.73</v>
      </c>
      <c r="J40">
        <v>269.04000000000002</v>
      </c>
      <c r="K40">
        <v>100.2</v>
      </c>
      <c r="L40">
        <v>1.08</v>
      </c>
      <c r="M40">
        <v>5.01</v>
      </c>
      <c r="N40" s="135">
        <v>25.48</v>
      </c>
      <c r="O40" s="135">
        <v>25.48</v>
      </c>
      <c r="P40" s="135">
        <v>25.49</v>
      </c>
      <c r="Q40">
        <v>1.21</v>
      </c>
      <c r="R40">
        <v>49.07</v>
      </c>
      <c r="S40">
        <v>1.75</v>
      </c>
      <c r="T40">
        <v>21.92</v>
      </c>
      <c r="U40">
        <v>7.31</v>
      </c>
      <c r="V40">
        <v>7.3</v>
      </c>
      <c r="W40">
        <v>123.89</v>
      </c>
      <c r="X40">
        <v>24.78</v>
      </c>
      <c r="Y40">
        <v>18.920000000000002</v>
      </c>
      <c r="Z40">
        <v>27.93</v>
      </c>
      <c r="AA40">
        <v>16.79</v>
      </c>
      <c r="AB40">
        <v>8.4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76.45</v>
      </c>
      <c r="E41" s="75"/>
      <c r="F41" s="78">
        <v>7.75</v>
      </c>
      <c r="G41" s="78">
        <v>7.75</v>
      </c>
      <c r="H41" s="78">
        <v>7.95</v>
      </c>
      <c r="I41">
        <v>65.73</v>
      </c>
      <c r="J41">
        <v>269.04000000000002</v>
      </c>
      <c r="K41">
        <v>100.2</v>
      </c>
      <c r="L41">
        <v>1</v>
      </c>
      <c r="M41">
        <v>5.09</v>
      </c>
      <c r="N41" s="135">
        <v>25.48</v>
      </c>
      <c r="O41" s="135">
        <v>25.48</v>
      </c>
      <c r="P41" s="135">
        <v>25.49</v>
      </c>
      <c r="Q41">
        <v>1.21</v>
      </c>
      <c r="R41">
        <v>55.54</v>
      </c>
      <c r="S41">
        <v>1.75</v>
      </c>
      <c r="T41">
        <v>21.92</v>
      </c>
      <c r="U41">
        <v>7.31</v>
      </c>
      <c r="V41">
        <v>7.3</v>
      </c>
      <c r="W41">
        <v>146.47</v>
      </c>
      <c r="X41">
        <v>29.29</v>
      </c>
      <c r="Y41">
        <v>22.59</v>
      </c>
      <c r="Z41">
        <v>32.14</v>
      </c>
      <c r="AA41">
        <v>19.399999999999999</v>
      </c>
      <c r="AB41">
        <v>9.6999999999999993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76.45</v>
      </c>
      <c r="E42" s="75"/>
      <c r="F42" s="78">
        <v>8.64</v>
      </c>
      <c r="G42" s="78">
        <v>8.64</v>
      </c>
      <c r="H42" s="78">
        <v>8.85</v>
      </c>
      <c r="I42">
        <v>65.73</v>
      </c>
      <c r="J42">
        <v>269.04000000000002</v>
      </c>
      <c r="K42">
        <v>100.2</v>
      </c>
      <c r="L42">
        <v>1</v>
      </c>
      <c r="M42">
        <v>4.91</v>
      </c>
      <c r="N42" s="135">
        <v>25.48</v>
      </c>
      <c r="O42" s="135">
        <v>25.48</v>
      </c>
      <c r="P42" s="135">
        <v>25.49</v>
      </c>
      <c r="Q42">
        <v>1.21</v>
      </c>
      <c r="R42">
        <v>61.2</v>
      </c>
      <c r="S42">
        <v>1.75</v>
      </c>
      <c r="T42">
        <v>21.8</v>
      </c>
      <c r="U42">
        <v>7.27</v>
      </c>
      <c r="V42">
        <v>7.26</v>
      </c>
      <c r="W42">
        <v>164.36</v>
      </c>
      <c r="X42">
        <v>32.869999999999997</v>
      </c>
      <c r="Y42">
        <v>25.95</v>
      </c>
      <c r="Z42">
        <v>36.4</v>
      </c>
      <c r="AA42">
        <v>21.92</v>
      </c>
      <c r="AB42">
        <v>10.97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76.45</v>
      </c>
      <c r="E43" s="75"/>
      <c r="F43" s="78">
        <v>9.49</v>
      </c>
      <c r="G43" s="78">
        <v>9.49</v>
      </c>
      <c r="H43" s="78">
        <v>9.73</v>
      </c>
      <c r="I43">
        <v>65.73</v>
      </c>
      <c r="J43">
        <v>269.04000000000002</v>
      </c>
      <c r="K43">
        <v>100.2</v>
      </c>
      <c r="L43">
        <v>1</v>
      </c>
      <c r="M43">
        <v>4.8</v>
      </c>
      <c r="N43" s="135">
        <v>25.48</v>
      </c>
      <c r="O43" s="135">
        <v>25.48</v>
      </c>
      <c r="P43" s="135">
        <v>25.49</v>
      </c>
      <c r="Q43">
        <v>1.21</v>
      </c>
      <c r="R43">
        <v>66.650000000000006</v>
      </c>
      <c r="S43">
        <v>1.8</v>
      </c>
      <c r="T43">
        <v>21.44</v>
      </c>
      <c r="U43">
        <v>7.15</v>
      </c>
      <c r="V43">
        <v>7.13</v>
      </c>
      <c r="W43">
        <v>176.1</v>
      </c>
      <c r="X43">
        <v>35.22</v>
      </c>
      <c r="Y43">
        <v>29.12</v>
      </c>
      <c r="Z43">
        <v>38.450000000000003</v>
      </c>
      <c r="AA43">
        <v>24.33</v>
      </c>
      <c r="AB43">
        <v>12.17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76.45</v>
      </c>
      <c r="E44" s="75"/>
      <c r="F44" s="78">
        <v>10.17</v>
      </c>
      <c r="G44" s="78">
        <v>10.17</v>
      </c>
      <c r="H44" s="78">
        <v>10.43</v>
      </c>
      <c r="I44">
        <v>65.73</v>
      </c>
      <c r="J44">
        <v>269.04000000000002</v>
      </c>
      <c r="K44">
        <v>100.2</v>
      </c>
      <c r="L44">
        <v>1</v>
      </c>
      <c r="M44">
        <v>4.8099999999999996</v>
      </c>
      <c r="N44" s="135">
        <v>25.48</v>
      </c>
      <c r="O44" s="135">
        <v>25.48</v>
      </c>
      <c r="P44" s="135">
        <v>25.49</v>
      </c>
      <c r="Q44">
        <v>1.21</v>
      </c>
      <c r="R44">
        <v>72.37</v>
      </c>
      <c r="S44">
        <v>1.8</v>
      </c>
      <c r="T44">
        <v>17.72</v>
      </c>
      <c r="U44">
        <v>5.91</v>
      </c>
      <c r="V44">
        <v>5.9</v>
      </c>
      <c r="W44">
        <v>187.73</v>
      </c>
      <c r="X44">
        <v>37.549999999999997</v>
      </c>
      <c r="Y44">
        <v>32.119999999999997</v>
      </c>
      <c r="Z44">
        <v>40.22</v>
      </c>
      <c r="AA44">
        <v>26.7</v>
      </c>
      <c r="AB44">
        <v>13.36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76.45</v>
      </c>
      <c r="E45" s="75"/>
      <c r="F45" s="78">
        <v>10.81</v>
      </c>
      <c r="G45" s="78">
        <v>10.81</v>
      </c>
      <c r="H45" s="78">
        <v>11.08</v>
      </c>
      <c r="I45">
        <v>65.73</v>
      </c>
      <c r="J45">
        <v>269.04000000000002</v>
      </c>
      <c r="K45">
        <v>100.2</v>
      </c>
      <c r="L45">
        <v>1</v>
      </c>
      <c r="M45">
        <v>5.04</v>
      </c>
      <c r="N45" s="135">
        <v>25.48</v>
      </c>
      <c r="O45" s="135">
        <v>25.48</v>
      </c>
      <c r="P45" s="135">
        <v>25.49</v>
      </c>
      <c r="Q45">
        <v>1.21</v>
      </c>
      <c r="R45">
        <v>67.36</v>
      </c>
      <c r="S45">
        <v>1.8</v>
      </c>
      <c r="T45">
        <v>12.18</v>
      </c>
      <c r="U45">
        <v>4.0599999999999996</v>
      </c>
      <c r="V45">
        <v>4.05</v>
      </c>
      <c r="W45">
        <v>200</v>
      </c>
      <c r="X45">
        <v>40</v>
      </c>
      <c r="Y45">
        <v>36.700000000000003</v>
      </c>
      <c r="Z45">
        <v>41.85</v>
      </c>
      <c r="AA45">
        <v>28.8</v>
      </c>
      <c r="AB45">
        <v>14.4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76.45</v>
      </c>
      <c r="E46" s="75"/>
      <c r="F46" s="78">
        <v>11.39</v>
      </c>
      <c r="G46" s="78">
        <v>11.39</v>
      </c>
      <c r="H46" s="78">
        <v>11.67</v>
      </c>
      <c r="I46">
        <v>65.73</v>
      </c>
      <c r="J46">
        <v>269.04000000000002</v>
      </c>
      <c r="K46">
        <v>100.2</v>
      </c>
      <c r="L46">
        <v>1</v>
      </c>
      <c r="M46">
        <v>5.09</v>
      </c>
      <c r="N46" s="135">
        <v>25.48</v>
      </c>
      <c r="O46" s="135">
        <v>25.48</v>
      </c>
      <c r="P46" s="135">
        <v>25.49</v>
      </c>
      <c r="Q46">
        <v>1.21</v>
      </c>
      <c r="R46">
        <v>71.66</v>
      </c>
      <c r="S46">
        <v>1.8</v>
      </c>
      <c r="T46">
        <v>12.41</v>
      </c>
      <c r="U46">
        <v>4.1399999999999997</v>
      </c>
      <c r="V46">
        <v>4.13</v>
      </c>
      <c r="W46">
        <v>215.21</v>
      </c>
      <c r="X46">
        <v>43.04</v>
      </c>
      <c r="Y46">
        <v>39.36</v>
      </c>
      <c r="Z46">
        <v>43.31</v>
      </c>
      <c r="AA46">
        <v>30.9</v>
      </c>
      <c r="AB46">
        <v>15.45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76.45</v>
      </c>
      <c r="E47" s="75"/>
      <c r="F47" s="78">
        <v>13.33</v>
      </c>
      <c r="G47" s="78">
        <v>13.33</v>
      </c>
      <c r="H47" s="78">
        <v>13.67</v>
      </c>
      <c r="I47">
        <v>65.73</v>
      </c>
      <c r="J47">
        <v>269.04000000000002</v>
      </c>
      <c r="K47">
        <v>100.2</v>
      </c>
      <c r="L47">
        <v>1.08</v>
      </c>
      <c r="M47">
        <v>5.09</v>
      </c>
      <c r="N47" s="135">
        <v>25.48</v>
      </c>
      <c r="O47" s="135">
        <v>25.48</v>
      </c>
      <c r="P47" s="135">
        <v>25.49</v>
      </c>
      <c r="Q47">
        <v>1.21</v>
      </c>
      <c r="R47">
        <v>75.510000000000005</v>
      </c>
      <c r="S47">
        <v>1.84</v>
      </c>
      <c r="T47">
        <v>12.98</v>
      </c>
      <c r="U47">
        <v>4.33</v>
      </c>
      <c r="V47">
        <v>4.3099999999999996</v>
      </c>
      <c r="W47">
        <v>224.38</v>
      </c>
      <c r="X47">
        <v>44.87</v>
      </c>
      <c r="Y47">
        <v>41.58</v>
      </c>
      <c r="Z47">
        <v>44.46</v>
      </c>
      <c r="AA47">
        <v>32.81</v>
      </c>
      <c r="AB47">
        <v>16.41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76.45</v>
      </c>
      <c r="E48" s="75"/>
      <c r="F48" s="78">
        <v>13.79</v>
      </c>
      <c r="G48" s="78">
        <v>13.79</v>
      </c>
      <c r="H48" s="78">
        <v>14.13</v>
      </c>
      <c r="I48">
        <v>65.73</v>
      </c>
      <c r="J48">
        <v>269.04000000000002</v>
      </c>
      <c r="K48">
        <v>100.2</v>
      </c>
      <c r="L48">
        <v>1.08</v>
      </c>
      <c r="M48">
        <v>5.0199999999999996</v>
      </c>
      <c r="N48" s="135">
        <v>25.48</v>
      </c>
      <c r="O48" s="135">
        <v>25.48</v>
      </c>
      <c r="P48" s="135">
        <v>25.49</v>
      </c>
      <c r="Q48">
        <v>1.21</v>
      </c>
      <c r="R48">
        <v>79.099999999999994</v>
      </c>
      <c r="S48">
        <v>1.84</v>
      </c>
      <c r="T48">
        <v>13.44</v>
      </c>
      <c r="U48">
        <v>4.4800000000000004</v>
      </c>
      <c r="V48">
        <v>4.4800000000000004</v>
      </c>
      <c r="W48">
        <v>231.88</v>
      </c>
      <c r="X48">
        <v>46.37</v>
      </c>
      <c r="Y48">
        <v>43.2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76.45</v>
      </c>
      <c r="E49" s="75"/>
      <c r="F49" s="78">
        <v>14.19</v>
      </c>
      <c r="G49" s="78">
        <v>14.19</v>
      </c>
      <c r="H49" s="78">
        <v>14.55</v>
      </c>
      <c r="I49">
        <v>65.73</v>
      </c>
      <c r="J49">
        <v>269.04000000000002</v>
      </c>
      <c r="K49">
        <v>100.2</v>
      </c>
      <c r="L49">
        <v>1.08</v>
      </c>
      <c r="M49">
        <v>5.05</v>
      </c>
      <c r="N49" s="135">
        <v>25.48</v>
      </c>
      <c r="O49" s="135">
        <v>25.48</v>
      </c>
      <c r="P49" s="135">
        <v>25.49</v>
      </c>
      <c r="Q49">
        <v>1.1399999999999999</v>
      </c>
      <c r="R49">
        <v>80.91</v>
      </c>
      <c r="S49">
        <v>1.84</v>
      </c>
      <c r="T49">
        <v>13.66</v>
      </c>
      <c r="U49">
        <v>4.55</v>
      </c>
      <c r="V49">
        <v>4.5599999999999996</v>
      </c>
      <c r="W49">
        <v>234.38</v>
      </c>
      <c r="X49">
        <v>46.87</v>
      </c>
      <c r="Y49">
        <v>44.39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76.45</v>
      </c>
      <c r="E50" s="75"/>
      <c r="F50" s="78">
        <v>14.56</v>
      </c>
      <c r="G50" s="78">
        <v>14.56</v>
      </c>
      <c r="H50" s="78">
        <v>14.92</v>
      </c>
      <c r="I50">
        <v>65.73</v>
      </c>
      <c r="J50">
        <v>269.04000000000002</v>
      </c>
      <c r="K50">
        <v>100.2</v>
      </c>
      <c r="L50">
        <v>1.08</v>
      </c>
      <c r="M50">
        <v>5.01</v>
      </c>
      <c r="N50" s="135">
        <v>25.48</v>
      </c>
      <c r="O50" s="135">
        <v>25.48</v>
      </c>
      <c r="P50" s="135">
        <v>25.49</v>
      </c>
      <c r="Q50">
        <v>1.1399999999999999</v>
      </c>
      <c r="R50">
        <v>82.07</v>
      </c>
      <c r="S50">
        <v>1.84</v>
      </c>
      <c r="T50">
        <v>13.93</v>
      </c>
      <c r="U50">
        <v>4.6399999999999997</v>
      </c>
      <c r="V50">
        <v>4.6399999999999997</v>
      </c>
      <c r="W50">
        <v>242.04</v>
      </c>
      <c r="X50">
        <v>48.41</v>
      </c>
      <c r="Y50">
        <v>45.51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86.29</v>
      </c>
      <c r="D51" s="135">
        <f t="shared" si="0"/>
        <v>76.45</v>
      </c>
      <c r="E51" s="75"/>
      <c r="F51" s="78">
        <v>14.82</v>
      </c>
      <c r="G51" s="78">
        <v>14.82</v>
      </c>
      <c r="H51" s="78">
        <v>15.19</v>
      </c>
      <c r="I51">
        <v>65.73</v>
      </c>
      <c r="J51">
        <v>269.04000000000002</v>
      </c>
      <c r="K51">
        <v>100.2</v>
      </c>
      <c r="L51">
        <v>1.08</v>
      </c>
      <c r="M51">
        <v>4.32</v>
      </c>
      <c r="N51" s="135">
        <v>25.48</v>
      </c>
      <c r="O51" s="135">
        <v>25.48</v>
      </c>
      <c r="P51" s="135">
        <v>25.49</v>
      </c>
      <c r="Q51">
        <v>1.1399999999999999</v>
      </c>
      <c r="R51">
        <v>71.64</v>
      </c>
      <c r="S51">
        <v>0.92</v>
      </c>
      <c r="T51">
        <v>14.6</v>
      </c>
      <c r="U51">
        <v>4.87</v>
      </c>
      <c r="V51">
        <v>4.8600000000000003</v>
      </c>
      <c r="W51">
        <v>250</v>
      </c>
      <c r="X51">
        <v>50</v>
      </c>
      <c r="Y51">
        <v>46.81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86.29</v>
      </c>
      <c r="D52" s="135">
        <f t="shared" si="0"/>
        <v>76.45</v>
      </c>
      <c r="E52" s="75"/>
      <c r="F52" s="78">
        <v>14.97</v>
      </c>
      <c r="G52" s="78">
        <v>14.97</v>
      </c>
      <c r="H52" s="78">
        <v>15.34</v>
      </c>
      <c r="I52">
        <v>65.73</v>
      </c>
      <c r="J52">
        <v>269.04000000000002</v>
      </c>
      <c r="K52">
        <v>100.2</v>
      </c>
      <c r="L52">
        <v>1.08</v>
      </c>
      <c r="M52">
        <v>4.18</v>
      </c>
      <c r="N52" s="135">
        <v>25.48</v>
      </c>
      <c r="O52" s="135">
        <v>25.48</v>
      </c>
      <c r="P52" s="135">
        <v>25.49</v>
      </c>
      <c r="Q52">
        <v>1.1399999999999999</v>
      </c>
      <c r="R52">
        <v>71.87</v>
      </c>
      <c r="S52">
        <v>0.92</v>
      </c>
      <c r="T52">
        <v>14.91</v>
      </c>
      <c r="U52">
        <v>4.97</v>
      </c>
      <c r="V52">
        <v>4.96</v>
      </c>
      <c r="W52">
        <v>246.39</v>
      </c>
      <c r="X52">
        <v>49.28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82.45</v>
      </c>
      <c r="E53" s="75"/>
      <c r="F53" s="78">
        <v>15.01</v>
      </c>
      <c r="G53" s="78">
        <v>15.01</v>
      </c>
      <c r="H53" s="78">
        <v>15.39</v>
      </c>
      <c r="I53">
        <v>65.73</v>
      </c>
      <c r="J53">
        <v>269.04000000000002</v>
      </c>
      <c r="K53">
        <v>100.2</v>
      </c>
      <c r="L53">
        <v>1.23</v>
      </c>
      <c r="M53">
        <v>4.07</v>
      </c>
      <c r="N53" s="135">
        <v>27.48</v>
      </c>
      <c r="O53" s="135">
        <v>27.48</v>
      </c>
      <c r="P53" s="135">
        <v>27.49</v>
      </c>
      <c r="Q53">
        <v>1.1399999999999999</v>
      </c>
      <c r="R53">
        <v>71.52</v>
      </c>
      <c r="S53">
        <v>0.92</v>
      </c>
      <c r="T53">
        <v>15.26</v>
      </c>
      <c r="U53">
        <v>5.09</v>
      </c>
      <c r="V53">
        <v>5.07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82.45</v>
      </c>
      <c r="E54" s="75"/>
      <c r="F54" s="78">
        <v>14.93</v>
      </c>
      <c r="G54" s="78">
        <v>14.93</v>
      </c>
      <c r="H54" s="78">
        <v>15.3</v>
      </c>
      <c r="I54">
        <v>65.73</v>
      </c>
      <c r="J54">
        <v>269.04000000000002</v>
      </c>
      <c r="K54">
        <v>100.2</v>
      </c>
      <c r="L54">
        <v>1.23</v>
      </c>
      <c r="M54">
        <v>3.95</v>
      </c>
      <c r="N54" s="135">
        <v>27.48</v>
      </c>
      <c r="O54" s="135">
        <v>27.48</v>
      </c>
      <c r="P54" s="135">
        <v>27.49</v>
      </c>
      <c r="Q54">
        <v>1.1399999999999999</v>
      </c>
      <c r="R54">
        <v>71.13</v>
      </c>
      <c r="S54">
        <v>0.92</v>
      </c>
      <c r="T54">
        <v>15.5</v>
      </c>
      <c r="U54">
        <v>5.17</v>
      </c>
      <c r="V54">
        <v>5.15</v>
      </c>
      <c r="W54">
        <v>248.71</v>
      </c>
      <c r="X54">
        <v>49.74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258.86</v>
      </c>
      <c r="C55" s="75">
        <v>56.08</v>
      </c>
      <c r="D55" s="135">
        <f t="shared" si="0"/>
        <v>82.45</v>
      </c>
      <c r="E55" s="75"/>
      <c r="F55" s="78">
        <v>14.73</v>
      </c>
      <c r="G55" s="78">
        <v>14.73</v>
      </c>
      <c r="H55" s="78">
        <v>15.1</v>
      </c>
      <c r="I55">
        <v>65.73</v>
      </c>
      <c r="J55">
        <v>269.04000000000002</v>
      </c>
      <c r="K55">
        <v>100.2</v>
      </c>
      <c r="L55">
        <v>1.23</v>
      </c>
      <c r="M55">
        <v>3.81</v>
      </c>
      <c r="N55" s="135">
        <v>27.48</v>
      </c>
      <c r="O55" s="135">
        <v>27.48</v>
      </c>
      <c r="P55" s="135">
        <v>27.49</v>
      </c>
      <c r="Q55">
        <v>1.06</v>
      </c>
      <c r="R55">
        <v>70.47</v>
      </c>
      <c r="S55">
        <v>0.92</v>
      </c>
      <c r="T55">
        <v>16.05</v>
      </c>
      <c r="U55">
        <v>5.35</v>
      </c>
      <c r="V55">
        <v>5.34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258.86</v>
      </c>
      <c r="C56" s="75">
        <v>55.12</v>
      </c>
      <c r="D56" s="135">
        <f t="shared" si="0"/>
        <v>82.45</v>
      </c>
      <c r="E56" s="75"/>
      <c r="F56" s="78">
        <v>14.58</v>
      </c>
      <c r="G56" s="78">
        <v>14.58</v>
      </c>
      <c r="H56" s="78">
        <v>14.94</v>
      </c>
      <c r="I56">
        <v>65.73</v>
      </c>
      <c r="J56">
        <v>269.04000000000002</v>
      </c>
      <c r="K56">
        <v>81.31</v>
      </c>
      <c r="L56">
        <v>1.23</v>
      </c>
      <c r="M56">
        <v>10.28</v>
      </c>
      <c r="N56" s="135">
        <v>27.48</v>
      </c>
      <c r="O56" s="135">
        <v>27.48</v>
      </c>
      <c r="P56" s="135">
        <v>27.49</v>
      </c>
      <c r="Q56">
        <v>1.06</v>
      </c>
      <c r="R56">
        <v>68.989999999999995</v>
      </c>
      <c r="S56">
        <v>0.92</v>
      </c>
      <c r="T56">
        <v>16.350000000000001</v>
      </c>
      <c r="U56">
        <v>5.45</v>
      </c>
      <c r="V56">
        <v>5.45</v>
      </c>
      <c r="W56">
        <v>246.21</v>
      </c>
      <c r="X56">
        <v>49.24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258.86</v>
      </c>
      <c r="C57" s="75">
        <v>55.12</v>
      </c>
      <c r="D57" s="135">
        <f t="shared" si="0"/>
        <v>82.45</v>
      </c>
      <c r="E57" s="75"/>
      <c r="F57" s="78">
        <v>14.32</v>
      </c>
      <c r="G57" s="78">
        <v>14.32</v>
      </c>
      <c r="H57" s="78">
        <v>14.67</v>
      </c>
      <c r="I57">
        <v>65.73</v>
      </c>
      <c r="J57">
        <v>269.04000000000002</v>
      </c>
      <c r="K57">
        <v>66.959999999999994</v>
      </c>
      <c r="L57">
        <v>1.23</v>
      </c>
      <c r="M57">
        <v>10.210000000000001</v>
      </c>
      <c r="N57" s="135">
        <v>27.48</v>
      </c>
      <c r="O57" s="135">
        <v>27.48</v>
      </c>
      <c r="P57" s="135">
        <v>27.49</v>
      </c>
      <c r="Q57">
        <v>1.06</v>
      </c>
      <c r="R57">
        <v>60.89</v>
      </c>
      <c r="S57">
        <v>0.92</v>
      </c>
      <c r="T57">
        <v>16.079999999999998</v>
      </c>
      <c r="U57">
        <v>5.36</v>
      </c>
      <c r="V57">
        <v>5.35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258.86</v>
      </c>
      <c r="C58" s="75">
        <v>73.94</v>
      </c>
      <c r="D58" s="135">
        <f t="shared" si="0"/>
        <v>82.45</v>
      </c>
      <c r="E58" s="75"/>
      <c r="F58" s="78">
        <v>14.07</v>
      </c>
      <c r="G58" s="78">
        <v>14.07</v>
      </c>
      <c r="H58" s="78">
        <v>14.41</v>
      </c>
      <c r="I58">
        <v>65.73</v>
      </c>
      <c r="J58">
        <v>269.04000000000002</v>
      </c>
      <c r="K58">
        <v>62.18</v>
      </c>
      <c r="L58">
        <v>1.23</v>
      </c>
      <c r="M58">
        <v>10.24</v>
      </c>
      <c r="N58" s="135">
        <v>27.48</v>
      </c>
      <c r="O58" s="135">
        <v>27.48</v>
      </c>
      <c r="P58" s="135">
        <v>27.49</v>
      </c>
      <c r="Q58">
        <v>1.06</v>
      </c>
      <c r="R58">
        <v>59.48</v>
      </c>
      <c r="S58">
        <v>0.92</v>
      </c>
      <c r="T58">
        <v>15.73</v>
      </c>
      <c r="U58">
        <v>5.24</v>
      </c>
      <c r="V58">
        <v>5.25</v>
      </c>
      <c r="W58">
        <v>245.48</v>
      </c>
      <c r="X58">
        <v>49.09</v>
      </c>
      <c r="Y58">
        <v>47.6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258.86</v>
      </c>
      <c r="C59" s="75">
        <v>73.94</v>
      </c>
      <c r="D59" s="135">
        <f t="shared" si="0"/>
        <v>82.45</v>
      </c>
      <c r="E59" s="75"/>
      <c r="F59" s="78">
        <v>13.51</v>
      </c>
      <c r="G59" s="78">
        <v>13.51</v>
      </c>
      <c r="H59" s="78">
        <v>13.85</v>
      </c>
      <c r="I59">
        <v>65.73</v>
      </c>
      <c r="J59">
        <v>269.04000000000002</v>
      </c>
      <c r="K59">
        <v>57.4</v>
      </c>
      <c r="L59">
        <v>1.23</v>
      </c>
      <c r="M59">
        <v>10.35</v>
      </c>
      <c r="N59" s="135">
        <v>27.48</v>
      </c>
      <c r="O59" s="135">
        <v>27.48</v>
      </c>
      <c r="P59" s="135">
        <v>27.49</v>
      </c>
      <c r="Q59">
        <v>1.37</v>
      </c>
      <c r="R59">
        <v>57.92</v>
      </c>
      <c r="S59">
        <v>0.92</v>
      </c>
      <c r="T59">
        <v>16.47</v>
      </c>
      <c r="U59">
        <v>5.49</v>
      </c>
      <c r="V59">
        <v>5.48</v>
      </c>
      <c r="W59">
        <v>246.21</v>
      </c>
      <c r="X59">
        <v>49.24</v>
      </c>
      <c r="Y59">
        <v>43.17</v>
      </c>
      <c r="Z59">
        <v>44.75</v>
      </c>
      <c r="AA59">
        <v>33.33</v>
      </c>
      <c r="AB59">
        <v>16.670000000000002</v>
      </c>
    </row>
    <row r="60" spans="1:28">
      <c r="A60" t="s">
        <v>102</v>
      </c>
      <c r="B60" s="75">
        <v>258.86</v>
      </c>
      <c r="C60" s="75">
        <v>73.94</v>
      </c>
      <c r="D60" s="135">
        <f t="shared" si="0"/>
        <v>82.45</v>
      </c>
      <c r="E60" s="75"/>
      <c r="F60" s="78">
        <v>12.96</v>
      </c>
      <c r="G60" s="78">
        <v>12.96</v>
      </c>
      <c r="H60" s="78">
        <v>13.29</v>
      </c>
      <c r="I60">
        <v>65.73</v>
      </c>
      <c r="J60">
        <v>269.04000000000002</v>
      </c>
      <c r="K60">
        <v>57.4</v>
      </c>
      <c r="L60">
        <v>1.23</v>
      </c>
      <c r="M60">
        <v>10.44</v>
      </c>
      <c r="N60" s="135">
        <v>27.48</v>
      </c>
      <c r="O60" s="135">
        <v>27.48</v>
      </c>
      <c r="P60" s="135">
        <v>27.49</v>
      </c>
      <c r="Q60">
        <v>1.37</v>
      </c>
      <c r="R60">
        <v>55.61</v>
      </c>
      <c r="S60">
        <v>0.92</v>
      </c>
      <c r="T60">
        <v>16.12</v>
      </c>
      <c r="U60">
        <v>5.37</v>
      </c>
      <c r="V60">
        <v>5.38</v>
      </c>
      <c r="W60">
        <v>238.01</v>
      </c>
      <c r="X60">
        <v>47.6</v>
      </c>
      <c r="Y60">
        <v>41.42</v>
      </c>
      <c r="Z60">
        <v>43.3</v>
      </c>
      <c r="AA60">
        <v>33.33</v>
      </c>
      <c r="AB60">
        <v>16.670000000000002</v>
      </c>
    </row>
    <row r="61" spans="1:28">
      <c r="A61" t="s">
        <v>103</v>
      </c>
      <c r="B61" s="75">
        <v>258.86</v>
      </c>
      <c r="C61" s="75">
        <v>73.94</v>
      </c>
      <c r="D61" s="135">
        <f t="shared" si="0"/>
        <v>82.45</v>
      </c>
      <c r="E61" s="75"/>
      <c r="F61" s="78">
        <v>12.35</v>
      </c>
      <c r="G61" s="78">
        <v>12.35</v>
      </c>
      <c r="H61" s="78">
        <v>12.66</v>
      </c>
      <c r="I61">
        <v>65.73</v>
      </c>
      <c r="J61">
        <v>269.04000000000002</v>
      </c>
      <c r="K61">
        <v>57.4</v>
      </c>
      <c r="L61">
        <v>1.23</v>
      </c>
      <c r="M61">
        <v>10.64</v>
      </c>
      <c r="N61" s="135">
        <v>27.48</v>
      </c>
      <c r="O61" s="135">
        <v>27.48</v>
      </c>
      <c r="P61" s="135">
        <v>27.49</v>
      </c>
      <c r="Q61">
        <v>1.37</v>
      </c>
      <c r="R61">
        <v>52.81</v>
      </c>
      <c r="S61">
        <v>0.92</v>
      </c>
      <c r="T61">
        <v>17.329999999999998</v>
      </c>
      <c r="U61">
        <v>5.78</v>
      </c>
      <c r="V61">
        <v>5.76</v>
      </c>
      <c r="W61">
        <v>225.45</v>
      </c>
      <c r="X61">
        <v>45.09</v>
      </c>
      <c r="Y61">
        <v>39.43</v>
      </c>
      <c r="Z61">
        <v>42.13</v>
      </c>
      <c r="AA61">
        <v>33.33</v>
      </c>
      <c r="AB61">
        <v>16.670000000000002</v>
      </c>
    </row>
    <row r="62" spans="1:28">
      <c r="A62" t="s">
        <v>104</v>
      </c>
      <c r="B62" s="75">
        <v>258.86</v>
      </c>
      <c r="C62" s="75">
        <v>73.94</v>
      </c>
      <c r="D62" s="135">
        <f t="shared" si="0"/>
        <v>82.45</v>
      </c>
      <c r="E62" s="75"/>
      <c r="F62" s="78">
        <v>11.44</v>
      </c>
      <c r="G62" s="78">
        <v>11.44</v>
      </c>
      <c r="H62" s="78">
        <v>11.73</v>
      </c>
      <c r="I62">
        <v>65.73</v>
      </c>
      <c r="J62">
        <v>269.04000000000002</v>
      </c>
      <c r="K62">
        <v>57.4</v>
      </c>
      <c r="L62">
        <v>1.23</v>
      </c>
      <c r="M62">
        <v>10.89</v>
      </c>
      <c r="N62" s="135">
        <v>27.48</v>
      </c>
      <c r="O62" s="135">
        <v>27.48</v>
      </c>
      <c r="P62" s="135">
        <v>27.49</v>
      </c>
      <c r="Q62">
        <v>1.37</v>
      </c>
      <c r="R62">
        <v>49.11</v>
      </c>
      <c r="S62">
        <v>0.92</v>
      </c>
      <c r="T62">
        <v>16.48</v>
      </c>
      <c r="U62">
        <v>5.49</v>
      </c>
      <c r="V62">
        <v>5.49</v>
      </c>
      <c r="W62">
        <v>210.47</v>
      </c>
      <c r="X62">
        <v>42.09</v>
      </c>
      <c r="Y62">
        <v>37.19</v>
      </c>
      <c r="Z62">
        <v>40.69</v>
      </c>
      <c r="AA62">
        <v>31.4</v>
      </c>
      <c r="AB62">
        <v>15.71</v>
      </c>
    </row>
    <row r="63" spans="1:28">
      <c r="A63" t="s">
        <v>105</v>
      </c>
      <c r="B63" s="75">
        <v>258.86</v>
      </c>
      <c r="C63" s="75">
        <v>73.94</v>
      </c>
      <c r="D63" s="135">
        <f t="shared" si="0"/>
        <v>82.45</v>
      </c>
      <c r="E63" s="75"/>
      <c r="F63" s="78">
        <v>8.5</v>
      </c>
      <c r="G63" s="78">
        <v>8.5</v>
      </c>
      <c r="H63" s="78">
        <v>8.7100000000000009</v>
      </c>
      <c r="I63">
        <v>65.73</v>
      </c>
      <c r="J63">
        <v>269.04000000000002</v>
      </c>
      <c r="K63">
        <v>57.4</v>
      </c>
      <c r="L63">
        <v>1.31</v>
      </c>
      <c r="M63">
        <v>9.57</v>
      </c>
      <c r="N63" s="135">
        <v>27.48</v>
      </c>
      <c r="O63" s="135">
        <v>27.48</v>
      </c>
      <c r="P63" s="135">
        <v>27.49</v>
      </c>
      <c r="Q63">
        <v>1.37</v>
      </c>
      <c r="R63">
        <v>41.51</v>
      </c>
      <c r="S63">
        <v>1.1000000000000001</v>
      </c>
      <c r="T63">
        <v>17.29</v>
      </c>
      <c r="U63">
        <v>5.76</v>
      </c>
      <c r="V63">
        <v>5.77</v>
      </c>
      <c r="W63">
        <v>198.9</v>
      </c>
      <c r="X63">
        <v>39.78</v>
      </c>
      <c r="Y63">
        <v>34.67</v>
      </c>
      <c r="Z63">
        <v>36.869999999999997</v>
      </c>
      <c r="AA63">
        <v>29.08</v>
      </c>
      <c r="AB63">
        <v>14.54</v>
      </c>
    </row>
    <row r="64" spans="1:28">
      <c r="A64" t="s">
        <v>106</v>
      </c>
      <c r="B64" s="75">
        <v>258.86</v>
      </c>
      <c r="C64" s="75">
        <v>73.94</v>
      </c>
      <c r="D64" s="135">
        <f t="shared" si="0"/>
        <v>82.45</v>
      </c>
      <c r="E64" s="75"/>
      <c r="F64" s="78">
        <v>7.64</v>
      </c>
      <c r="G64" s="78">
        <v>7.64</v>
      </c>
      <c r="H64" s="78">
        <v>7.83</v>
      </c>
      <c r="I64">
        <v>65.73</v>
      </c>
      <c r="J64">
        <v>269.04000000000002</v>
      </c>
      <c r="K64">
        <v>86.09</v>
      </c>
      <c r="L64">
        <v>1.31</v>
      </c>
      <c r="M64">
        <v>9.83</v>
      </c>
      <c r="N64" s="135">
        <v>27.48</v>
      </c>
      <c r="O64" s="135">
        <v>27.48</v>
      </c>
      <c r="P64" s="135">
        <v>27.49</v>
      </c>
      <c r="Q64">
        <v>1.37</v>
      </c>
      <c r="R64">
        <v>38.020000000000003</v>
      </c>
      <c r="S64">
        <v>1.1000000000000001</v>
      </c>
      <c r="T64">
        <v>17.05</v>
      </c>
      <c r="U64">
        <v>5.68</v>
      </c>
      <c r="V64">
        <v>5.69</v>
      </c>
      <c r="W64">
        <v>190.25</v>
      </c>
      <c r="X64">
        <v>38.049999999999997</v>
      </c>
      <c r="Y64">
        <v>31.84</v>
      </c>
      <c r="Z64">
        <v>34.31</v>
      </c>
      <c r="AA64">
        <v>26.66</v>
      </c>
      <c r="AB64">
        <v>13.33</v>
      </c>
    </row>
    <row r="65" spans="1:28">
      <c r="A65" t="s">
        <v>107</v>
      </c>
      <c r="B65" s="75">
        <v>258.86</v>
      </c>
      <c r="C65" s="75">
        <v>86.29</v>
      </c>
      <c r="D65" s="135">
        <f t="shared" si="0"/>
        <v>82.45</v>
      </c>
      <c r="E65" s="75"/>
      <c r="F65" s="78">
        <v>6.79</v>
      </c>
      <c r="G65" s="78">
        <v>6.79</v>
      </c>
      <c r="H65" s="78">
        <v>6.96</v>
      </c>
      <c r="I65">
        <v>65.73</v>
      </c>
      <c r="J65">
        <v>269.04000000000002</v>
      </c>
      <c r="K65">
        <v>100.2</v>
      </c>
      <c r="L65">
        <v>1.31</v>
      </c>
      <c r="M65">
        <v>10.61</v>
      </c>
      <c r="N65" s="135">
        <v>27.48</v>
      </c>
      <c r="O65" s="135">
        <v>27.48</v>
      </c>
      <c r="P65" s="135">
        <v>27.49</v>
      </c>
      <c r="Q65">
        <v>1.37</v>
      </c>
      <c r="R65">
        <v>33.82</v>
      </c>
      <c r="S65">
        <v>1.1000000000000001</v>
      </c>
      <c r="T65">
        <v>17.53</v>
      </c>
      <c r="U65">
        <v>5.84</v>
      </c>
      <c r="V65">
        <v>5.84</v>
      </c>
      <c r="W65">
        <v>179.31</v>
      </c>
      <c r="X65">
        <v>35.86</v>
      </c>
      <c r="Y65">
        <v>28.64</v>
      </c>
      <c r="Z65">
        <v>31.64</v>
      </c>
      <c r="AA65">
        <v>24.09</v>
      </c>
      <c r="AB65">
        <v>12.05</v>
      </c>
    </row>
    <row r="66" spans="1:28">
      <c r="A66" t="s">
        <v>108</v>
      </c>
      <c r="B66" s="75">
        <v>258.86</v>
      </c>
      <c r="C66" s="75">
        <v>86.29</v>
      </c>
      <c r="D66" s="135">
        <f t="shared" si="0"/>
        <v>82.45</v>
      </c>
      <c r="E66" s="75"/>
      <c r="F66" s="78">
        <v>6</v>
      </c>
      <c r="G66" s="78">
        <v>6</v>
      </c>
      <c r="H66" s="78">
        <v>6.16</v>
      </c>
      <c r="I66">
        <v>65.73</v>
      </c>
      <c r="J66">
        <v>269.04000000000002</v>
      </c>
      <c r="K66">
        <v>100.2</v>
      </c>
      <c r="L66">
        <v>1.31</v>
      </c>
      <c r="M66">
        <v>11.36</v>
      </c>
      <c r="N66" s="135">
        <v>27.48</v>
      </c>
      <c r="O66" s="135">
        <v>27.48</v>
      </c>
      <c r="P66" s="135">
        <v>27.49</v>
      </c>
      <c r="Q66">
        <v>1.37</v>
      </c>
      <c r="R66">
        <v>29.19</v>
      </c>
      <c r="S66">
        <v>1.1000000000000001</v>
      </c>
      <c r="T66">
        <v>18.22</v>
      </c>
      <c r="U66">
        <v>6.07</v>
      </c>
      <c r="V66">
        <v>6.07</v>
      </c>
      <c r="W66">
        <v>162.69999999999999</v>
      </c>
      <c r="X66">
        <v>32.54</v>
      </c>
      <c r="Y66">
        <v>25.05</v>
      </c>
      <c r="Z66">
        <v>29.14</v>
      </c>
      <c r="AA66">
        <v>21.36</v>
      </c>
      <c r="AB66">
        <v>10.69</v>
      </c>
    </row>
    <row r="67" spans="1:28">
      <c r="A67" t="s">
        <v>109</v>
      </c>
      <c r="B67" s="75">
        <v>258.86</v>
      </c>
      <c r="C67" s="75">
        <v>86.29</v>
      </c>
      <c r="D67" s="135">
        <f t="shared" si="0"/>
        <v>82.45</v>
      </c>
      <c r="E67" s="75"/>
      <c r="F67" s="78">
        <v>5.0599999999999996</v>
      </c>
      <c r="G67" s="78">
        <v>5.0599999999999996</v>
      </c>
      <c r="H67" s="78">
        <v>5.18</v>
      </c>
      <c r="I67">
        <v>65.73</v>
      </c>
      <c r="J67">
        <v>269.04000000000002</v>
      </c>
      <c r="K67">
        <v>100.2</v>
      </c>
      <c r="L67">
        <v>0.8</v>
      </c>
      <c r="M67">
        <v>12.09</v>
      </c>
      <c r="N67" s="135">
        <v>27.48</v>
      </c>
      <c r="O67" s="135">
        <v>27.48</v>
      </c>
      <c r="P67" s="135">
        <v>27.49</v>
      </c>
      <c r="Q67">
        <v>1.1399999999999999</v>
      </c>
      <c r="R67">
        <v>24.34</v>
      </c>
      <c r="S67">
        <v>1.1000000000000001</v>
      </c>
      <c r="T67">
        <v>19.21</v>
      </c>
      <c r="U67">
        <v>6.4</v>
      </c>
      <c r="V67">
        <v>6.4</v>
      </c>
      <c r="W67">
        <v>145.74</v>
      </c>
      <c r="X67">
        <v>29.15</v>
      </c>
      <c r="Y67">
        <v>21.15</v>
      </c>
      <c r="Z67">
        <v>26.48</v>
      </c>
      <c r="AA67">
        <v>21.46</v>
      </c>
      <c r="AB67">
        <v>10.73</v>
      </c>
    </row>
    <row r="68" spans="1:28">
      <c r="A68" t="s">
        <v>110</v>
      </c>
      <c r="B68" s="75">
        <v>258.86</v>
      </c>
      <c r="C68" s="75">
        <v>86.29</v>
      </c>
      <c r="D68" s="135">
        <f t="shared" ref="D68:D98" si="1">N68+O68+P68</f>
        <v>82.45</v>
      </c>
      <c r="E68" s="75"/>
      <c r="F68" s="78">
        <v>4.12</v>
      </c>
      <c r="G68" s="78">
        <v>4.12</v>
      </c>
      <c r="H68" s="78">
        <v>4.22</v>
      </c>
      <c r="I68">
        <v>65.73</v>
      </c>
      <c r="J68">
        <v>269.04000000000002</v>
      </c>
      <c r="K68">
        <v>100.2</v>
      </c>
      <c r="L68">
        <v>1.1599999999999999</v>
      </c>
      <c r="M68">
        <v>12.55</v>
      </c>
      <c r="N68" s="135">
        <v>27.48</v>
      </c>
      <c r="O68" s="135">
        <v>27.48</v>
      </c>
      <c r="P68" s="135">
        <v>27.49</v>
      </c>
      <c r="Q68">
        <v>1.1399999999999999</v>
      </c>
      <c r="R68">
        <v>19.43</v>
      </c>
      <c r="S68">
        <v>1.1000000000000001</v>
      </c>
      <c r="T68">
        <v>22.31</v>
      </c>
      <c r="U68">
        <v>7.44</v>
      </c>
      <c r="V68">
        <v>7.43</v>
      </c>
      <c r="W68">
        <v>127.51</v>
      </c>
      <c r="X68">
        <v>25.5</v>
      </c>
      <c r="Y68">
        <v>17.18</v>
      </c>
      <c r="Z68">
        <v>23.38</v>
      </c>
      <c r="AA68">
        <v>17.57</v>
      </c>
      <c r="AB68">
        <v>8.7899999999999991</v>
      </c>
    </row>
    <row r="69" spans="1:28">
      <c r="A69" t="s">
        <v>111</v>
      </c>
      <c r="B69" s="75">
        <v>258.86</v>
      </c>
      <c r="C69" s="75">
        <v>86.29</v>
      </c>
      <c r="D69" s="135">
        <f t="shared" si="1"/>
        <v>63.67</v>
      </c>
      <c r="E69" s="75"/>
      <c r="F69" s="78">
        <v>2.88</v>
      </c>
      <c r="G69" s="78">
        <v>2.88</v>
      </c>
      <c r="H69" s="78">
        <v>2.96</v>
      </c>
      <c r="I69">
        <v>65.73</v>
      </c>
      <c r="J69">
        <v>269.04000000000002</v>
      </c>
      <c r="K69">
        <v>100.2</v>
      </c>
      <c r="L69">
        <v>1.1599999999999999</v>
      </c>
      <c r="M69">
        <v>13.02</v>
      </c>
      <c r="N69" s="135">
        <v>21.22</v>
      </c>
      <c r="O69" s="135">
        <v>21.22</v>
      </c>
      <c r="P69" s="135">
        <v>21.23</v>
      </c>
      <c r="Q69">
        <v>1.1399999999999999</v>
      </c>
      <c r="R69">
        <v>14.06</v>
      </c>
      <c r="S69">
        <v>1.1000000000000001</v>
      </c>
      <c r="T69">
        <v>22.26</v>
      </c>
      <c r="U69">
        <v>7.42</v>
      </c>
      <c r="V69">
        <v>7.42</v>
      </c>
      <c r="W69">
        <v>108.03</v>
      </c>
      <c r="X69">
        <v>21.6</v>
      </c>
      <c r="Y69">
        <v>13.43</v>
      </c>
      <c r="Z69">
        <v>19.32</v>
      </c>
      <c r="AA69">
        <v>13.83</v>
      </c>
      <c r="AB69">
        <v>6.91</v>
      </c>
    </row>
    <row r="70" spans="1:28">
      <c r="A70" t="s">
        <v>112</v>
      </c>
      <c r="B70" s="75">
        <v>258.86</v>
      </c>
      <c r="C70" s="75">
        <v>86.29</v>
      </c>
      <c r="D70" s="135">
        <f t="shared" si="1"/>
        <v>34.07</v>
      </c>
      <c r="E70" s="75"/>
      <c r="F70" s="78">
        <v>1.87</v>
      </c>
      <c r="G70" s="78">
        <v>1.87</v>
      </c>
      <c r="H70" s="78">
        <v>1.91</v>
      </c>
      <c r="I70">
        <v>65.73</v>
      </c>
      <c r="J70">
        <v>269.04000000000002</v>
      </c>
      <c r="K70">
        <v>100.2</v>
      </c>
      <c r="L70">
        <v>1.1599999999999999</v>
      </c>
      <c r="M70">
        <v>18.11</v>
      </c>
      <c r="N70" s="135">
        <v>11.36</v>
      </c>
      <c r="O70" s="135">
        <v>11.36</v>
      </c>
      <c r="P70" s="135">
        <v>11.35</v>
      </c>
      <c r="Q70">
        <v>1.1399999999999999</v>
      </c>
      <c r="R70">
        <v>9.3699999999999992</v>
      </c>
      <c r="S70">
        <v>1.1000000000000001</v>
      </c>
      <c r="T70">
        <v>22.25</v>
      </c>
      <c r="U70">
        <v>7.42</v>
      </c>
      <c r="V70">
        <v>7.41</v>
      </c>
      <c r="W70">
        <v>87.94</v>
      </c>
      <c r="X70">
        <v>17.59</v>
      </c>
      <c r="Y70">
        <v>10.09</v>
      </c>
      <c r="Z70">
        <v>15.79</v>
      </c>
      <c r="AA70">
        <v>10.41</v>
      </c>
      <c r="AB70">
        <v>5.21</v>
      </c>
    </row>
    <row r="71" spans="1:28">
      <c r="A71" t="s">
        <v>113</v>
      </c>
      <c r="B71" s="75">
        <v>258.86</v>
      </c>
      <c r="C71" s="75">
        <v>86.29</v>
      </c>
      <c r="D71" s="135">
        <f t="shared" si="1"/>
        <v>12.850000000000001</v>
      </c>
      <c r="E71" s="75"/>
      <c r="F71" s="78">
        <v>0.98</v>
      </c>
      <c r="G71" s="78">
        <v>0.98</v>
      </c>
      <c r="H71" s="78">
        <v>1</v>
      </c>
      <c r="I71">
        <v>92.96</v>
      </c>
      <c r="J71">
        <v>269.04000000000002</v>
      </c>
      <c r="K71">
        <v>100.2</v>
      </c>
      <c r="L71">
        <v>1.1200000000000001</v>
      </c>
      <c r="M71">
        <v>18.350000000000001</v>
      </c>
      <c r="N71" s="135">
        <v>3.67</v>
      </c>
      <c r="O71" s="135">
        <v>5.47</v>
      </c>
      <c r="P71" s="135">
        <v>3.71</v>
      </c>
      <c r="Q71">
        <v>1.1399999999999999</v>
      </c>
      <c r="R71">
        <v>5.14</v>
      </c>
      <c r="S71">
        <v>1.38</v>
      </c>
      <c r="T71">
        <v>22.2</v>
      </c>
      <c r="U71">
        <v>7.4</v>
      </c>
      <c r="V71">
        <v>7.4</v>
      </c>
      <c r="W71">
        <v>64.48</v>
      </c>
      <c r="X71">
        <v>12.89</v>
      </c>
      <c r="Y71">
        <v>7.22</v>
      </c>
      <c r="Z71">
        <v>12.52</v>
      </c>
      <c r="AA71">
        <v>7.41</v>
      </c>
      <c r="AB71">
        <v>3.71</v>
      </c>
    </row>
    <row r="72" spans="1:28">
      <c r="A72" t="s">
        <v>114</v>
      </c>
      <c r="B72" s="75">
        <v>258.86</v>
      </c>
      <c r="C72" s="75">
        <v>86.29</v>
      </c>
      <c r="D72" s="135">
        <f t="shared" si="1"/>
        <v>2.7700000000000005</v>
      </c>
      <c r="E72" s="75"/>
      <c r="F72" s="78">
        <v>0.44</v>
      </c>
      <c r="G72" s="78">
        <v>0.44</v>
      </c>
      <c r="H72" s="78">
        <v>0.45</v>
      </c>
      <c r="I72">
        <v>92.96</v>
      </c>
      <c r="J72">
        <v>269.04000000000002</v>
      </c>
      <c r="K72">
        <v>100.2</v>
      </c>
      <c r="L72">
        <v>1.1200000000000001</v>
      </c>
      <c r="M72">
        <v>18.48</v>
      </c>
      <c r="N72" s="135">
        <v>0.14000000000000001</v>
      </c>
      <c r="O72" s="135">
        <v>2.4900000000000002</v>
      </c>
      <c r="P72" s="135">
        <v>0.14000000000000001</v>
      </c>
      <c r="Q72">
        <v>1.1399999999999999</v>
      </c>
      <c r="R72">
        <v>2.21</v>
      </c>
      <c r="S72">
        <v>1.38</v>
      </c>
      <c r="T72">
        <v>22.32</v>
      </c>
      <c r="U72">
        <v>7.44</v>
      </c>
      <c r="V72">
        <v>7.44</v>
      </c>
      <c r="W72">
        <v>38.97</v>
      </c>
      <c r="X72">
        <v>7.79</v>
      </c>
      <c r="Y72">
        <v>4.82</v>
      </c>
      <c r="Z72">
        <v>9.2100000000000009</v>
      </c>
      <c r="AA72">
        <v>4.6900000000000004</v>
      </c>
      <c r="AB72">
        <v>2.35</v>
      </c>
    </row>
    <row r="73" spans="1:28">
      <c r="A73" t="s">
        <v>115</v>
      </c>
      <c r="B73" s="75">
        <v>258.86</v>
      </c>
      <c r="C73" s="75">
        <v>86.29</v>
      </c>
      <c r="D73" s="135">
        <f t="shared" si="1"/>
        <v>0</v>
      </c>
      <c r="E73" s="75"/>
      <c r="F73" s="78">
        <v>0.11</v>
      </c>
      <c r="G73" s="78">
        <v>0.11</v>
      </c>
      <c r="H73" s="78">
        <v>0.12</v>
      </c>
      <c r="I73">
        <v>92.96</v>
      </c>
      <c r="J73">
        <v>269.04000000000002</v>
      </c>
      <c r="K73">
        <v>100.2</v>
      </c>
      <c r="L73">
        <v>1.1200000000000001</v>
      </c>
      <c r="M73">
        <v>18.38</v>
      </c>
      <c r="N73" s="135">
        <v>0</v>
      </c>
      <c r="O73" s="135">
        <v>0</v>
      </c>
      <c r="P73" s="135">
        <v>0</v>
      </c>
      <c r="Q73">
        <v>1.1399999999999999</v>
      </c>
      <c r="R73">
        <v>0.56999999999999995</v>
      </c>
      <c r="S73">
        <v>1.38</v>
      </c>
      <c r="T73">
        <v>21.99</v>
      </c>
      <c r="U73">
        <v>7.33</v>
      </c>
      <c r="V73">
        <v>7.32</v>
      </c>
      <c r="W73">
        <v>19.93</v>
      </c>
      <c r="X73">
        <v>3.99</v>
      </c>
      <c r="Y73">
        <v>2.94</v>
      </c>
      <c r="Z73">
        <v>6.5</v>
      </c>
      <c r="AA73">
        <v>2.0099999999999998</v>
      </c>
      <c r="AB73">
        <v>1</v>
      </c>
    </row>
    <row r="74" spans="1:28">
      <c r="A74" t="s">
        <v>116</v>
      </c>
      <c r="B74" s="75">
        <v>258.86</v>
      </c>
      <c r="C74" s="75">
        <v>86.29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92.96</v>
      </c>
      <c r="J74">
        <v>269.04000000000002</v>
      </c>
      <c r="K74">
        <v>100.2</v>
      </c>
      <c r="L74">
        <v>1.1200000000000001</v>
      </c>
      <c r="M74">
        <v>18.48</v>
      </c>
      <c r="N74" s="135">
        <v>0</v>
      </c>
      <c r="O74" s="135">
        <v>0</v>
      </c>
      <c r="P74" s="135">
        <v>0</v>
      </c>
      <c r="Q74">
        <v>1.1399999999999999</v>
      </c>
      <c r="R74">
        <v>0</v>
      </c>
      <c r="S74">
        <v>1.38</v>
      </c>
      <c r="T74">
        <v>21.23</v>
      </c>
      <c r="U74">
        <v>7.08</v>
      </c>
      <c r="V74">
        <v>7.07</v>
      </c>
      <c r="W74">
        <v>7.48</v>
      </c>
      <c r="X74">
        <v>1.49</v>
      </c>
      <c r="Y74">
        <v>1.55</v>
      </c>
      <c r="Z74">
        <v>6.5</v>
      </c>
      <c r="AA74">
        <v>0.35</v>
      </c>
      <c r="AB74">
        <v>0.17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92.96</v>
      </c>
      <c r="J75">
        <v>269.04000000000002</v>
      </c>
      <c r="K75">
        <v>100.2</v>
      </c>
      <c r="L75">
        <v>1.1200000000000001</v>
      </c>
      <c r="M75">
        <v>18.59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1.2</v>
      </c>
      <c r="T75">
        <v>20.62</v>
      </c>
      <c r="U75">
        <v>6.87</v>
      </c>
      <c r="V75">
        <v>6.88</v>
      </c>
      <c r="W75">
        <v>0.93</v>
      </c>
      <c r="X75">
        <v>0.19</v>
      </c>
      <c r="Y75">
        <v>0.7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92.96</v>
      </c>
      <c r="J76">
        <v>269.04000000000002</v>
      </c>
      <c r="K76">
        <v>100.2</v>
      </c>
      <c r="L76">
        <v>1.1200000000000001</v>
      </c>
      <c r="M76">
        <v>18.7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1.2</v>
      </c>
      <c r="T76">
        <v>20.440000000000001</v>
      </c>
      <c r="U76">
        <v>6.81</v>
      </c>
      <c r="V76">
        <v>6.82</v>
      </c>
      <c r="W76">
        <v>0</v>
      </c>
      <c r="X76">
        <v>0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92.96</v>
      </c>
      <c r="J77">
        <v>269.04000000000002</v>
      </c>
      <c r="K77">
        <v>100.2</v>
      </c>
      <c r="L77">
        <v>1.1200000000000001</v>
      </c>
      <c r="M77">
        <v>17.100000000000001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1.2</v>
      </c>
      <c r="T77">
        <v>22.18</v>
      </c>
      <c r="U77">
        <v>7.39</v>
      </c>
      <c r="V77">
        <v>7.4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92.96</v>
      </c>
      <c r="J78">
        <v>269.04000000000002</v>
      </c>
      <c r="K78">
        <v>100.2</v>
      </c>
      <c r="L78">
        <v>1.1200000000000001</v>
      </c>
      <c r="M78">
        <v>16.98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1.2</v>
      </c>
      <c r="T78">
        <v>22.44</v>
      </c>
      <c r="U78">
        <v>7.48</v>
      </c>
      <c r="V78">
        <v>7.47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92.96</v>
      </c>
      <c r="J79">
        <v>269.04000000000002</v>
      </c>
      <c r="K79">
        <v>100.2</v>
      </c>
      <c r="L79">
        <v>1.1200000000000001</v>
      </c>
      <c r="M79">
        <v>16.68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1.84</v>
      </c>
      <c r="T79">
        <v>23.7</v>
      </c>
      <c r="U79">
        <v>7.9</v>
      </c>
      <c r="V79">
        <v>7.89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92.96</v>
      </c>
      <c r="J80">
        <v>269.04000000000002</v>
      </c>
      <c r="K80">
        <v>100.2</v>
      </c>
      <c r="L80">
        <v>1.1200000000000001</v>
      </c>
      <c r="M80">
        <v>16.61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1.84</v>
      </c>
      <c r="T80">
        <v>23.13</v>
      </c>
      <c r="U80">
        <v>7.71</v>
      </c>
      <c r="V80">
        <v>7.71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92.96</v>
      </c>
      <c r="J81">
        <v>269.04000000000002</v>
      </c>
      <c r="K81">
        <v>100.2</v>
      </c>
      <c r="L81">
        <v>1.08</v>
      </c>
      <c r="M81">
        <v>16.559999999999999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1.84</v>
      </c>
      <c r="T81">
        <v>23.01</v>
      </c>
      <c r="U81">
        <v>7.67</v>
      </c>
      <c r="V81">
        <v>7.67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92.96</v>
      </c>
      <c r="J82">
        <v>269.04000000000002</v>
      </c>
      <c r="K82">
        <v>100.2</v>
      </c>
      <c r="L82">
        <v>1.08</v>
      </c>
      <c r="M82">
        <v>16.55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1.84</v>
      </c>
      <c r="T82">
        <v>22.83</v>
      </c>
      <c r="U82">
        <v>7.61</v>
      </c>
      <c r="V82">
        <v>7.6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92.96</v>
      </c>
      <c r="J83">
        <v>269.04000000000002</v>
      </c>
      <c r="K83">
        <v>100.2</v>
      </c>
      <c r="L83">
        <v>1.08</v>
      </c>
      <c r="M83">
        <v>16.45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</v>
      </c>
      <c r="T83">
        <v>22.83</v>
      </c>
      <c r="U83">
        <v>7.61</v>
      </c>
      <c r="V83">
        <v>7.61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</v>
      </c>
      <c r="J84">
        <v>269.04000000000002</v>
      </c>
      <c r="K84">
        <v>100.2</v>
      </c>
      <c r="L84">
        <v>1.08</v>
      </c>
      <c r="M84">
        <v>16.43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</v>
      </c>
      <c r="T84">
        <v>22.86</v>
      </c>
      <c r="U84">
        <v>7.62</v>
      </c>
      <c r="V84">
        <v>7.62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1</v>
      </c>
      <c r="M85">
        <v>16.18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</v>
      </c>
      <c r="T85">
        <v>22.16</v>
      </c>
      <c r="U85">
        <v>7.39</v>
      </c>
      <c r="V85">
        <v>7.38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86.29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1</v>
      </c>
      <c r="M86">
        <v>15.62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</v>
      </c>
      <c r="T86">
        <v>23.05</v>
      </c>
      <c r="U86">
        <v>7.68</v>
      </c>
      <c r="V86">
        <v>7.68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258.86</v>
      </c>
      <c r="C87" s="75">
        <v>86.29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95.85</v>
      </c>
      <c r="L87">
        <v>1</v>
      </c>
      <c r="M87">
        <v>18.649999999999999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1.7</v>
      </c>
      <c r="T87">
        <v>24.05</v>
      </c>
      <c r="U87">
        <v>8.02</v>
      </c>
      <c r="V87">
        <v>8.01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258.86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</v>
      </c>
      <c r="J88">
        <v>269.04000000000002</v>
      </c>
      <c r="K88">
        <v>95.85</v>
      </c>
      <c r="L88">
        <v>1</v>
      </c>
      <c r="M88">
        <v>18.13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1.7</v>
      </c>
      <c r="T88">
        <v>23.98</v>
      </c>
      <c r="U88">
        <v>7.99</v>
      </c>
      <c r="V88">
        <v>7.99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67.47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</v>
      </c>
      <c r="J89">
        <v>269.04000000000002</v>
      </c>
      <c r="K89">
        <v>95.85</v>
      </c>
      <c r="L89">
        <v>1</v>
      </c>
      <c r="M89">
        <v>17.41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1.7</v>
      </c>
      <c r="T89">
        <v>20.28</v>
      </c>
      <c r="U89">
        <v>6.76</v>
      </c>
      <c r="V89">
        <v>6.76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258.86</v>
      </c>
      <c r="C90" s="75">
        <v>55.12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</v>
      </c>
      <c r="J90">
        <v>269.04000000000002</v>
      </c>
      <c r="K90">
        <v>95.85</v>
      </c>
      <c r="L90">
        <v>1</v>
      </c>
      <c r="M90">
        <v>16.920000000000002</v>
      </c>
      <c r="N90" s="135">
        <v>0</v>
      </c>
      <c r="O90" s="135">
        <v>0</v>
      </c>
      <c r="P90" s="135">
        <v>0</v>
      </c>
      <c r="Q90">
        <v>1.06</v>
      </c>
      <c r="R90">
        <v>0</v>
      </c>
      <c r="S90">
        <v>1.7</v>
      </c>
      <c r="T90">
        <v>20.45</v>
      </c>
      <c r="U90">
        <v>6.82</v>
      </c>
      <c r="V90">
        <v>6.8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217.7</v>
      </c>
      <c r="C91" s="75">
        <v>55.12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</v>
      </c>
      <c r="J91">
        <v>220.02</v>
      </c>
      <c r="K91">
        <v>81.31</v>
      </c>
      <c r="L91">
        <v>1</v>
      </c>
      <c r="M91">
        <v>16.54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1.65</v>
      </c>
      <c r="T91">
        <v>20.41</v>
      </c>
      <c r="U91">
        <v>6.8</v>
      </c>
      <c r="V91">
        <v>6.81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217.7</v>
      </c>
      <c r="C92" s="75">
        <v>55.12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65.73</v>
      </c>
      <c r="J92">
        <v>172.19</v>
      </c>
      <c r="K92">
        <v>81.31</v>
      </c>
      <c r="L92">
        <v>1</v>
      </c>
      <c r="M92">
        <v>13.06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1.65</v>
      </c>
      <c r="T92">
        <v>20.3</v>
      </c>
      <c r="U92">
        <v>6.77</v>
      </c>
      <c r="V92">
        <v>6.76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217.7</v>
      </c>
      <c r="C93" s="75">
        <v>55.12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65.73</v>
      </c>
      <c r="J93">
        <v>147.97</v>
      </c>
      <c r="K93">
        <v>100.2</v>
      </c>
      <c r="L93">
        <v>1</v>
      </c>
      <c r="M93">
        <v>12.86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1.65</v>
      </c>
      <c r="T93">
        <v>20.88</v>
      </c>
      <c r="U93">
        <v>6.96</v>
      </c>
      <c r="V93">
        <v>6.96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217.7</v>
      </c>
      <c r="C94" s="75">
        <v>55.12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65.73</v>
      </c>
      <c r="J94">
        <v>147.97</v>
      </c>
      <c r="K94">
        <v>71.510000000000005</v>
      </c>
      <c r="L94">
        <v>1</v>
      </c>
      <c r="M94">
        <v>11.7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1.65</v>
      </c>
      <c r="T94">
        <v>20.54</v>
      </c>
      <c r="U94">
        <v>6.85</v>
      </c>
      <c r="V94">
        <v>6.84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217.7</v>
      </c>
      <c r="C95" s="75">
        <v>55.12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65.73</v>
      </c>
      <c r="J95">
        <v>147.97</v>
      </c>
      <c r="K95">
        <v>52.61</v>
      </c>
      <c r="L95">
        <v>1</v>
      </c>
      <c r="M95">
        <v>11.12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1.65</v>
      </c>
      <c r="T95">
        <v>20.63</v>
      </c>
      <c r="U95">
        <v>6.88</v>
      </c>
      <c r="V95">
        <v>6.87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207.32</v>
      </c>
      <c r="C96" s="75">
        <v>35.39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65.73</v>
      </c>
      <c r="J96">
        <v>147.97</v>
      </c>
      <c r="K96">
        <v>52.61</v>
      </c>
      <c r="L96">
        <v>1</v>
      </c>
      <c r="M96">
        <v>10.73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1.65</v>
      </c>
      <c r="T96">
        <v>19.850000000000001</v>
      </c>
      <c r="U96">
        <v>6.62</v>
      </c>
      <c r="V96">
        <v>6.61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178.63</v>
      </c>
      <c r="C97" s="75">
        <v>35.39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69.86</v>
      </c>
      <c r="J97">
        <v>147.97</v>
      </c>
      <c r="K97">
        <v>52.61</v>
      </c>
      <c r="L97">
        <v>1</v>
      </c>
      <c r="M97">
        <v>9.8000000000000007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1.65</v>
      </c>
      <c r="T97">
        <v>19.77</v>
      </c>
      <c r="U97">
        <v>6.59</v>
      </c>
      <c r="V97">
        <v>6.58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178.63</v>
      </c>
      <c r="C98" s="75">
        <v>35.39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69.86</v>
      </c>
      <c r="J98">
        <v>147.97</v>
      </c>
      <c r="K98">
        <v>52.61</v>
      </c>
      <c r="L98">
        <v>1</v>
      </c>
      <c r="M98">
        <v>9.11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1.65</v>
      </c>
      <c r="T98">
        <v>19.760000000000002</v>
      </c>
      <c r="U98">
        <v>6.59</v>
      </c>
      <c r="V98">
        <v>6.57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5.613392500000006</v>
      </c>
      <c r="C99" s="75">
        <f t="shared" ref="C99:L99" si="2">SUM(C3:C98)/4000</f>
        <v>1.6291424999999999</v>
      </c>
      <c r="D99" s="135">
        <f t="shared" ref="D99" si="3">SUM(D3:D98)/4000</f>
        <v>0.75843749999999976</v>
      </c>
      <c r="E99" s="75"/>
      <c r="F99" s="78">
        <f t="shared" si="2"/>
        <v>8.81025E-2</v>
      </c>
      <c r="G99" s="78">
        <f t="shared" si="2"/>
        <v>8.81025E-2</v>
      </c>
      <c r="H99" s="78">
        <f t="shared" si="2"/>
        <v>9.0297500000000031E-2</v>
      </c>
      <c r="I99">
        <f t="shared" si="2"/>
        <v>1.6907974999999977</v>
      </c>
      <c r="J99">
        <f t="shared" si="2"/>
        <v>5.4600825000000102</v>
      </c>
      <c r="K99">
        <f t="shared" si="2"/>
        <v>1.9085974999999982</v>
      </c>
      <c r="L99">
        <f t="shared" si="2"/>
        <v>2.5674999999999989E-2</v>
      </c>
      <c r="M99">
        <f t="shared" ref="M99:AB99" si="4">SUM(M3:M98)/4000</f>
        <v>0.22015499999999993</v>
      </c>
      <c r="N99" s="135">
        <f t="shared" si="4"/>
        <v>0.25119000000000014</v>
      </c>
      <c r="O99" s="135">
        <f t="shared" si="4"/>
        <v>0.25764250000000011</v>
      </c>
      <c r="P99" s="135">
        <f t="shared" si="4"/>
        <v>0.24960500000000008</v>
      </c>
      <c r="Q99">
        <f t="shared" si="4"/>
        <v>2.8305000000000028E-2</v>
      </c>
      <c r="R99">
        <f t="shared" si="4"/>
        <v>0.48394500000000001</v>
      </c>
      <c r="S99">
        <f t="shared" si="4"/>
        <v>3.7469999999999989E-2</v>
      </c>
      <c r="T99">
        <f t="shared" si="4"/>
        <v>0.52037250000000002</v>
      </c>
      <c r="U99">
        <f t="shared" si="4"/>
        <v>0.17346500000000001</v>
      </c>
      <c r="V99">
        <f t="shared" si="4"/>
        <v>0.17335249999999999</v>
      </c>
      <c r="W99">
        <f t="shared" si="4"/>
        <v>1.6799624999999996</v>
      </c>
      <c r="X99">
        <f t="shared" si="4"/>
        <v>0.33597749999999998</v>
      </c>
      <c r="Y99">
        <f t="shared" si="4"/>
        <v>0.29820749999999996</v>
      </c>
      <c r="Z99">
        <f t="shared" si="4"/>
        <v>0.337005</v>
      </c>
      <c r="AA99">
        <f t="shared" si="4"/>
        <v>0.2317425000000001</v>
      </c>
      <c r="AB99">
        <f t="shared" si="4"/>
        <v>0.11590500000000008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16</v>
      </c>
      <c r="C31" s="136">
        <f>'IDT-1 Calculation'!DG31</f>
        <v>-6.774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-9.2260000000000009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119</v>
      </c>
      <c r="C32" s="136">
        <f>'IDT-1 Calculation'!DG32</f>
        <v>-50.38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-68.62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183.56299999999999</v>
      </c>
      <c r="C33" s="136">
        <f>'IDT-1 Calculation'!DG33</f>
        <v>-105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-78.563000000000002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233</v>
      </c>
      <c r="C34" s="136">
        <f>'IDT-1 Calculation'!DG34</f>
        <v>-70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240.042</v>
      </c>
      <c r="C35" s="136">
        <f>'IDT-1 Calculation'!DG35</f>
        <v>-55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-185.042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200.12299999999999</v>
      </c>
      <c r="C36" s="136">
        <f>'IDT-1 Calculation'!DG36</f>
        <v>-40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-160.12299999999999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120.914</v>
      </c>
      <c r="C37" s="136">
        <f>'IDT-1 Calculation'!DG37</f>
        <v>-10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-110.914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97.022000000000006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-97.022000000000006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80.641000000000005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-80.641000000000005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31.364999999999998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-31.364999999999998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12</v>
      </c>
      <c r="C67" s="136">
        <f>'IDT-1 Calculation'!DG67</f>
        <v>-12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34</v>
      </c>
      <c r="C68" s="136">
        <f>'IDT-1 Calculation'!DG68</f>
        <v>-34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52</v>
      </c>
      <c r="C69" s="136">
        <f>'IDT-1 Calculation'!DG69</f>
        <v>-52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42</v>
      </c>
      <c r="C70" s="136">
        <f>'IDT-1 Calculation'!DG70</f>
        <v>-42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27</v>
      </c>
      <c r="C71" s="136">
        <f>'IDT-1 Calculation'!DG71</f>
        <v>-27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79</v>
      </c>
      <c r="C72" s="136">
        <f>'IDT-1 Calculation'!DG72</f>
        <v>-79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155</v>
      </c>
      <c r="C73" s="136">
        <f>'IDT-1 Calculation'!DG73</f>
        <v>-155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140</v>
      </c>
      <c r="C74" s="136">
        <f>'IDT-1 Calculation'!DG74</f>
        <v>-140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37</v>
      </c>
      <c r="C81" s="136">
        <f>'IDT-1 Calculation'!DG81</f>
        <v>-15.664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-21.335999999999999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30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</v>
      </c>
      <c r="C83" s="136">
        <f>'IDT-1 Calculation'!DG83</f>
        <v>-7.6210000000000004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-10.379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0.4869175</v>
      </c>
      <c r="C99" s="152">
        <f>SUM(C3:C98)/4000</f>
        <v>-0.23285975</v>
      </c>
      <c r="D99" s="152">
        <f>SUM(D3:D98)/4000</f>
        <v>0</v>
      </c>
      <c r="E99" s="152">
        <f>SUM(E3:E98)/4000</f>
        <v>0</v>
      </c>
      <c r="F99" s="152">
        <f>SUM(F3:F98)/4000</f>
        <v>-0.25405775000000003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292.50189491452636</v>
      </c>
      <c r="L3">
        <v>120.21677408603115</v>
      </c>
      <c r="M3">
        <v>15.286622510453189</v>
      </c>
      <c r="N3">
        <v>10.003930093227309</v>
      </c>
      <c r="O3">
        <v>43.006658994738615</v>
      </c>
      <c r="P3">
        <v>7.0036145862951376</v>
      </c>
      <c r="Q3">
        <v>5.0000000000000009</v>
      </c>
      <c r="R3">
        <v>9.8574402127560514</v>
      </c>
      <c r="S3">
        <v>6.2406887615894027</v>
      </c>
      <c r="T3">
        <v>0</v>
      </c>
      <c r="U3">
        <v>62.106207593799148</v>
      </c>
      <c r="V3">
        <v>0</v>
      </c>
      <c r="W3">
        <v>0</v>
      </c>
      <c r="X3">
        <v>20.906166902805325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29.687537759999994</v>
      </c>
      <c r="AH3">
        <v>0</v>
      </c>
      <c r="AI3">
        <v>0</v>
      </c>
      <c r="AJ3">
        <v>0</v>
      </c>
      <c r="AK3">
        <v>23.132100000000001</v>
      </c>
      <c r="AL3">
        <v>15.604199999999997</v>
      </c>
      <c r="AM3">
        <v>0</v>
      </c>
      <c r="AN3">
        <v>0</v>
      </c>
      <c r="AO3">
        <v>0</v>
      </c>
      <c r="AP3">
        <v>3.2069066400000006</v>
      </c>
      <c r="AQ3">
        <v>0</v>
      </c>
      <c r="AR3">
        <v>17.698003200000002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30.320390424505902</v>
      </c>
      <c r="BB3">
        <f>SUM(B3:AZ3)-BA3</f>
        <v>668.30610891971594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292.50659089225849</v>
      </c>
      <c r="L4">
        <v>120.21677408603115</v>
      </c>
      <c r="M4">
        <v>15.286622510453189</v>
      </c>
      <c r="N4">
        <v>10.003930093227309</v>
      </c>
      <c r="O4">
        <v>46.998160927436672</v>
      </c>
      <c r="P4">
        <v>7.0036145862951376</v>
      </c>
      <c r="Q4">
        <v>5.0000000000000009</v>
      </c>
      <c r="R4">
        <v>9.8574402127560514</v>
      </c>
      <c r="S4">
        <v>6.2406887615894027</v>
      </c>
      <c r="T4">
        <v>0</v>
      </c>
      <c r="U4">
        <v>62.106207593799148</v>
      </c>
      <c r="V4">
        <v>0</v>
      </c>
      <c r="W4">
        <v>0</v>
      </c>
      <c r="X4">
        <v>21.366278330285397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29.687537759999994</v>
      </c>
      <c r="AH4">
        <v>0</v>
      </c>
      <c r="AI4">
        <v>0</v>
      </c>
      <c r="AJ4">
        <v>0</v>
      </c>
      <c r="AK4">
        <v>23.132100000000001</v>
      </c>
      <c r="AL4">
        <v>15.604199999999997</v>
      </c>
      <c r="AM4">
        <v>0</v>
      </c>
      <c r="AN4">
        <v>0</v>
      </c>
      <c r="AO4">
        <v>0</v>
      </c>
      <c r="AP4">
        <v>3.2069066400000006</v>
      </c>
      <c r="AQ4">
        <v>0</v>
      </c>
      <c r="AR4">
        <v>17.698003200000002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30.51379471965145</v>
      </c>
      <c r="BB4">
        <f t="shared" ref="BB4:BB67" si="0">SUM(B4:AZ4)-BA4</f>
        <v>672.56901396248054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292.50189491452636</v>
      </c>
      <c r="L5">
        <v>120.21677408603115</v>
      </c>
      <c r="M5">
        <v>15.286622510453189</v>
      </c>
      <c r="N5">
        <v>10.003930093227309</v>
      </c>
      <c r="O5">
        <v>39.004528561403511</v>
      </c>
      <c r="P5">
        <v>7.0036145862951376</v>
      </c>
      <c r="Q5">
        <v>5.0000000000000009</v>
      </c>
      <c r="R5">
        <v>9.8574402127560514</v>
      </c>
      <c r="S5">
        <v>6.2406887615894027</v>
      </c>
      <c r="T5">
        <v>0</v>
      </c>
      <c r="U5">
        <v>62.106207593799148</v>
      </c>
      <c r="V5">
        <v>0</v>
      </c>
      <c r="W5">
        <v>0</v>
      </c>
      <c r="X5">
        <v>21.470630895798784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29.687537759999994</v>
      </c>
      <c r="AH5">
        <v>0</v>
      </c>
      <c r="AI5">
        <v>0</v>
      </c>
      <c r="AJ5">
        <v>0</v>
      </c>
      <c r="AK5">
        <v>23.132100000000001</v>
      </c>
      <c r="AL5">
        <v>15.604199999999997</v>
      </c>
      <c r="AM5">
        <v>0</v>
      </c>
      <c r="AN5">
        <v>0</v>
      </c>
      <c r="AO5">
        <v>0</v>
      </c>
      <c r="AP5">
        <v>3.2069066400000006</v>
      </c>
      <c r="AQ5">
        <v>0</v>
      </c>
      <c r="AR5">
        <v>17.698003200000002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30.171195761554451</v>
      </c>
      <c r="BB5">
        <f t="shared" si="0"/>
        <v>665.01763714232561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292.50659089225849</v>
      </c>
      <c r="L6">
        <v>120.21677408603115</v>
      </c>
      <c r="M6">
        <v>15.286622510453189</v>
      </c>
      <c r="N6">
        <v>10.003930093227309</v>
      </c>
      <c r="O6">
        <v>39.004528561403511</v>
      </c>
      <c r="P6">
        <v>7.0036145862951376</v>
      </c>
      <c r="Q6">
        <v>5.0000000000000009</v>
      </c>
      <c r="R6">
        <v>9.8574402127560514</v>
      </c>
      <c r="S6">
        <v>6.2406887615894027</v>
      </c>
      <c r="T6">
        <v>0</v>
      </c>
      <c r="U6">
        <v>62.106207593799148</v>
      </c>
      <c r="V6">
        <v>0</v>
      </c>
      <c r="W6">
        <v>0</v>
      </c>
      <c r="X6">
        <v>21.470630895798784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29.687537759999994</v>
      </c>
      <c r="AH6">
        <v>0</v>
      </c>
      <c r="AI6">
        <v>0</v>
      </c>
      <c r="AJ6">
        <v>0</v>
      </c>
      <c r="AK6">
        <v>23.132100000000001</v>
      </c>
      <c r="AL6">
        <v>15.604199999999997</v>
      </c>
      <c r="AM6">
        <v>0</v>
      </c>
      <c r="AN6">
        <v>0</v>
      </c>
      <c r="AO6">
        <v>0</v>
      </c>
      <c r="AP6">
        <v>1.2377534400000001</v>
      </c>
      <c r="AQ6">
        <v>0</v>
      </c>
      <c r="AR6">
        <v>3.8790144000000004</v>
      </c>
      <c r="AS6">
        <v>6.7943361600000003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29.314398339170118</v>
      </c>
      <c r="BB6">
        <f t="shared" si="0"/>
        <v>646.13254921444195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292.50189491452636</v>
      </c>
      <c r="L7">
        <v>120.21677408603115</v>
      </c>
      <c r="M7">
        <v>15.286622510453189</v>
      </c>
      <c r="N7">
        <v>10.003930093227309</v>
      </c>
      <c r="O7">
        <v>37.997981312832643</v>
      </c>
      <c r="P7">
        <v>7.0036145862951376</v>
      </c>
      <c r="Q7">
        <v>5.0000000000000009</v>
      </c>
      <c r="R7">
        <v>9.8574402127560514</v>
      </c>
      <c r="S7">
        <v>6.2406887615894027</v>
      </c>
      <c r="T7">
        <v>0</v>
      </c>
      <c r="U7">
        <v>62.106207593799148</v>
      </c>
      <c r="V7">
        <v>0</v>
      </c>
      <c r="W7">
        <v>0</v>
      </c>
      <c r="X7">
        <v>21.470630895798784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29.687537759999994</v>
      </c>
      <c r="AH7">
        <v>0</v>
      </c>
      <c r="AI7">
        <v>0</v>
      </c>
      <c r="AJ7">
        <v>0</v>
      </c>
      <c r="AK7">
        <v>23.132100000000001</v>
      </c>
      <c r="AL7">
        <v>15.604199999999997</v>
      </c>
      <c r="AM7">
        <v>0</v>
      </c>
      <c r="AN7">
        <v>0</v>
      </c>
      <c r="AO7">
        <v>0</v>
      </c>
      <c r="AP7">
        <v>1.2377534400000001</v>
      </c>
      <c r="AQ7">
        <v>0</v>
      </c>
      <c r="AR7">
        <v>3.8790144000000004</v>
      </c>
      <c r="AS7">
        <v>6.7943361600000003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29.270509873392335</v>
      </c>
      <c r="BB7">
        <f t="shared" si="0"/>
        <v>645.1651944539168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292.50659089225849</v>
      </c>
      <c r="L8">
        <v>120.21677408603115</v>
      </c>
      <c r="M8">
        <v>15.286622510453189</v>
      </c>
      <c r="N8">
        <v>10.003930093227309</v>
      </c>
      <c r="O8">
        <v>37.006403636798659</v>
      </c>
      <c r="P8">
        <v>7.0036145862951376</v>
      </c>
      <c r="Q8">
        <v>5.0000000000000009</v>
      </c>
      <c r="R8">
        <v>9.8574402127560514</v>
      </c>
      <c r="S8">
        <v>6.2406887615894027</v>
      </c>
      <c r="T8">
        <v>0</v>
      </c>
      <c r="U8">
        <v>62.106207593799148</v>
      </c>
      <c r="V8">
        <v>0</v>
      </c>
      <c r="W8">
        <v>0</v>
      </c>
      <c r="X8">
        <v>21.470630895798784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29.687537759999994</v>
      </c>
      <c r="AH8">
        <v>0</v>
      </c>
      <c r="AI8">
        <v>0</v>
      </c>
      <c r="AJ8">
        <v>0</v>
      </c>
      <c r="AK8">
        <v>23.132100000000001</v>
      </c>
      <c r="AL8">
        <v>18.204899999999999</v>
      </c>
      <c r="AM8">
        <v>0</v>
      </c>
      <c r="AN8">
        <v>0</v>
      </c>
      <c r="AO8">
        <v>0</v>
      </c>
      <c r="AP8">
        <v>1.2377534400000001</v>
      </c>
      <c r="AQ8">
        <v>0</v>
      </c>
      <c r="AR8">
        <v>3.8790144000000004</v>
      </c>
      <c r="AS8">
        <v>6.7943361600000003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29.340550543521619</v>
      </c>
      <c r="BB8">
        <f t="shared" si="0"/>
        <v>646.70897208548558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292.50189491452636</v>
      </c>
      <c r="L9">
        <v>120.21677408603115</v>
      </c>
      <c r="M9">
        <v>15.340644892282299</v>
      </c>
      <c r="N9">
        <v>10.003930093227309</v>
      </c>
      <c r="O9">
        <v>42.004718524386114</v>
      </c>
      <c r="P9">
        <v>7.0036145862951376</v>
      </c>
      <c r="Q9">
        <v>5.0000000000000009</v>
      </c>
      <c r="R9">
        <v>9.8574402127560514</v>
      </c>
      <c r="S9">
        <v>6.2406887615894027</v>
      </c>
      <c r="T9">
        <v>0</v>
      </c>
      <c r="U9">
        <v>62.106207593799148</v>
      </c>
      <c r="V9">
        <v>0</v>
      </c>
      <c r="W9">
        <v>0</v>
      </c>
      <c r="X9">
        <v>21.470630895798784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29.687537759999994</v>
      </c>
      <c r="AH9">
        <v>0</v>
      </c>
      <c r="AI9">
        <v>0</v>
      </c>
      <c r="AJ9">
        <v>0</v>
      </c>
      <c r="AK9">
        <v>23.132100000000001</v>
      </c>
      <c r="AL9">
        <v>15.604199999999997</v>
      </c>
      <c r="AM9">
        <v>0</v>
      </c>
      <c r="AN9">
        <v>0</v>
      </c>
      <c r="AO9">
        <v>0</v>
      </c>
      <c r="AP9">
        <v>1.2377534400000001</v>
      </c>
      <c r="AQ9">
        <v>0</v>
      </c>
      <c r="AR9">
        <v>3.8790144000000004</v>
      </c>
      <c r="AS9">
        <v>6.7943361600000003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29.446746653173598</v>
      </c>
      <c r="BB9">
        <f t="shared" si="0"/>
        <v>649.04971726751808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292.50659089225849</v>
      </c>
      <c r="L10">
        <v>120.21677408603115</v>
      </c>
      <c r="M10">
        <v>15.340644892282299</v>
      </c>
      <c r="N10">
        <v>10.003930093227309</v>
      </c>
      <c r="O10">
        <v>39.004528561403511</v>
      </c>
      <c r="P10">
        <v>7.0036145862951376</v>
      </c>
      <c r="Q10">
        <v>5.0000000000000009</v>
      </c>
      <c r="R10">
        <v>9.8574402127560514</v>
      </c>
      <c r="S10">
        <v>6.2406887615894027</v>
      </c>
      <c r="T10">
        <v>0</v>
      </c>
      <c r="U10">
        <v>62.106207593799148</v>
      </c>
      <c r="V10">
        <v>0</v>
      </c>
      <c r="W10">
        <v>0</v>
      </c>
      <c r="X10">
        <v>21.470630895798784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29.687537759999994</v>
      </c>
      <c r="AH10">
        <v>0</v>
      </c>
      <c r="AI10">
        <v>0</v>
      </c>
      <c r="AJ10">
        <v>0</v>
      </c>
      <c r="AK10">
        <v>23.132100000000001</v>
      </c>
      <c r="AL10">
        <v>15.604199999999997</v>
      </c>
      <c r="AM10">
        <v>0</v>
      </c>
      <c r="AN10">
        <v>0</v>
      </c>
      <c r="AO10">
        <v>0</v>
      </c>
      <c r="AP10">
        <v>1.2377534400000001</v>
      </c>
      <c r="AQ10">
        <v>0</v>
      </c>
      <c r="AR10">
        <v>3.8790144000000004</v>
      </c>
      <c r="AS10">
        <v>6.7943361600000003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29.316742720999223</v>
      </c>
      <c r="BB10">
        <f t="shared" si="0"/>
        <v>646.18422721444199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292.50189491452636</v>
      </c>
      <c r="L11">
        <v>120.21677408603115</v>
      </c>
      <c r="M11">
        <v>15.340644892282299</v>
      </c>
      <c r="N11">
        <v>10.003930093227309</v>
      </c>
      <c r="O11">
        <v>42.004718524386114</v>
      </c>
      <c r="P11">
        <v>7.0036145862951376</v>
      </c>
      <c r="Q11">
        <v>5.0000000000000009</v>
      </c>
      <c r="R11">
        <v>9.8574402127560514</v>
      </c>
      <c r="S11">
        <v>6.2406887615894027</v>
      </c>
      <c r="T11">
        <v>0</v>
      </c>
      <c r="U11">
        <v>62.106207593799148</v>
      </c>
      <c r="V11">
        <v>0</v>
      </c>
      <c r="W11">
        <v>0</v>
      </c>
      <c r="X11">
        <v>21.470630895798784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29.687537759999994</v>
      </c>
      <c r="AH11">
        <v>0</v>
      </c>
      <c r="AI11">
        <v>0</v>
      </c>
      <c r="AJ11">
        <v>0</v>
      </c>
      <c r="AK11">
        <v>23.132100000000001</v>
      </c>
      <c r="AL11">
        <v>15.604199999999997</v>
      </c>
      <c r="AM11">
        <v>0</v>
      </c>
      <c r="AN11">
        <v>0</v>
      </c>
      <c r="AO11">
        <v>0</v>
      </c>
      <c r="AP11">
        <v>1.2377534400000001</v>
      </c>
      <c r="AQ11">
        <v>0</v>
      </c>
      <c r="AR11">
        <v>17.698003200000002</v>
      </c>
      <c r="AS11">
        <v>10.752775487999999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30.218287097173601</v>
      </c>
      <c r="BB11">
        <f t="shared" si="0"/>
        <v>666.05560495151815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292.50659089225849</v>
      </c>
      <c r="L12">
        <v>120.21677408603115</v>
      </c>
      <c r="M12">
        <v>15.340644892282299</v>
      </c>
      <c r="N12">
        <v>10.003930093227309</v>
      </c>
      <c r="O12">
        <v>43.006658994738615</v>
      </c>
      <c r="P12">
        <v>7.0036145862951376</v>
      </c>
      <c r="Q12">
        <v>5.0000000000000009</v>
      </c>
      <c r="R12">
        <v>9.8574402127560514</v>
      </c>
      <c r="S12">
        <v>6.2406887615894027</v>
      </c>
      <c r="T12">
        <v>0</v>
      </c>
      <c r="U12">
        <v>62.106207593799148</v>
      </c>
      <c r="V12">
        <v>0</v>
      </c>
      <c r="W12">
        <v>0</v>
      </c>
      <c r="X12">
        <v>22.745997843880154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29.687537759999994</v>
      </c>
      <c r="AH12">
        <v>0</v>
      </c>
      <c r="AI12">
        <v>0</v>
      </c>
      <c r="AJ12">
        <v>0</v>
      </c>
      <c r="AK12">
        <v>23.132100000000001</v>
      </c>
      <c r="AL12">
        <v>15.604199999999997</v>
      </c>
      <c r="AM12">
        <v>0</v>
      </c>
      <c r="AN12">
        <v>0</v>
      </c>
      <c r="AO12">
        <v>0</v>
      </c>
      <c r="AP12">
        <v>1.2377534400000001</v>
      </c>
      <c r="AQ12">
        <v>0</v>
      </c>
      <c r="AR12">
        <v>17.698003200000002</v>
      </c>
      <c r="AS12">
        <v>10.752775487999999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30.317326584225462</v>
      </c>
      <c r="BB12">
        <f t="shared" si="0"/>
        <v>668.23856886063231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292.50189491452636</v>
      </c>
      <c r="L13">
        <v>120.21677408603115</v>
      </c>
      <c r="M13">
        <v>25.788069492835064</v>
      </c>
      <c r="N13">
        <v>10.003090510033445</v>
      </c>
      <c r="O13">
        <v>27.003621399621725</v>
      </c>
      <c r="P13">
        <v>7.0036145862951376</v>
      </c>
      <c r="Q13">
        <v>5.0030328738069976</v>
      </c>
      <c r="R13">
        <v>9.8905560454967514</v>
      </c>
      <c r="S13">
        <v>6.2462895756240835</v>
      </c>
      <c r="T13">
        <v>0</v>
      </c>
      <c r="U13">
        <v>62.106207593799148</v>
      </c>
      <c r="V13">
        <v>0</v>
      </c>
      <c r="W13">
        <v>0</v>
      </c>
      <c r="X13">
        <v>31.968057513428121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29.687537759999994</v>
      </c>
      <c r="AH13">
        <v>0</v>
      </c>
      <c r="AI13">
        <v>0</v>
      </c>
      <c r="AJ13">
        <v>0</v>
      </c>
      <c r="AK13">
        <v>23.132100000000001</v>
      </c>
      <c r="AL13">
        <v>15.604199999999997</v>
      </c>
      <c r="AM13">
        <v>0</v>
      </c>
      <c r="AN13">
        <v>0</v>
      </c>
      <c r="AO13">
        <v>0</v>
      </c>
      <c r="AP13">
        <v>3.2069066400000006</v>
      </c>
      <c r="AQ13">
        <v>0</v>
      </c>
      <c r="AR13">
        <v>17.698003200000002</v>
      </c>
      <c r="AS13">
        <v>10.752775487999999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30.563482371396979</v>
      </c>
      <c r="BB13">
        <f t="shared" si="0"/>
        <v>673.66422690810111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292.50659089225849</v>
      </c>
      <c r="L14">
        <v>120.21677408603115</v>
      </c>
      <c r="M14">
        <v>25.788069492835064</v>
      </c>
      <c r="N14">
        <v>10.003090510033445</v>
      </c>
      <c r="O14">
        <v>25.997675981935132</v>
      </c>
      <c r="P14">
        <v>7.0036145862951376</v>
      </c>
      <c r="Q14">
        <v>5.0030328738069976</v>
      </c>
      <c r="R14">
        <v>9.8905560454967514</v>
      </c>
      <c r="S14">
        <v>6.2462895756240835</v>
      </c>
      <c r="T14">
        <v>0</v>
      </c>
      <c r="U14">
        <v>62.106207593799148</v>
      </c>
      <c r="V14">
        <v>0</v>
      </c>
      <c r="W14">
        <v>0</v>
      </c>
      <c r="X14">
        <v>31.968057513428121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29.687537759999994</v>
      </c>
      <c r="AH14">
        <v>0</v>
      </c>
      <c r="AI14">
        <v>0</v>
      </c>
      <c r="AJ14">
        <v>0</v>
      </c>
      <c r="AK14">
        <v>23.132100000000001</v>
      </c>
      <c r="AL14">
        <v>15.604199999999997</v>
      </c>
      <c r="AM14">
        <v>0</v>
      </c>
      <c r="AN14">
        <v>0</v>
      </c>
      <c r="AO14">
        <v>0</v>
      </c>
      <c r="AP14">
        <v>3.2069066400000006</v>
      </c>
      <c r="AQ14">
        <v>0</v>
      </c>
      <c r="AR14">
        <v>3.8790144000000004</v>
      </c>
      <c r="AS14">
        <v>6.7943361600000003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29.748488209652916</v>
      </c>
      <c r="BB14">
        <f t="shared" si="0"/>
        <v>655.70054350189059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292.59114780103374</v>
      </c>
      <c r="L15">
        <v>120.21677408603115</v>
      </c>
      <c r="M15">
        <v>25.788069492835064</v>
      </c>
      <c r="N15">
        <v>15.643477851643341</v>
      </c>
      <c r="O15">
        <v>17.101143066152659</v>
      </c>
      <c r="P15">
        <v>7.0036145862951376</v>
      </c>
      <c r="Q15">
        <v>5.0030328738069976</v>
      </c>
      <c r="R15">
        <v>9.9908876876435464</v>
      </c>
      <c r="S15">
        <v>6.2947679927060527</v>
      </c>
      <c r="T15">
        <v>0</v>
      </c>
      <c r="U15">
        <v>62.106207593799148</v>
      </c>
      <c r="V15">
        <v>0</v>
      </c>
      <c r="W15">
        <v>0</v>
      </c>
      <c r="X15">
        <v>31.968057513428121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29.687537759999994</v>
      </c>
      <c r="AH15">
        <v>0</v>
      </c>
      <c r="AI15">
        <v>0</v>
      </c>
      <c r="AJ15">
        <v>0</v>
      </c>
      <c r="AK15">
        <v>23.132100000000001</v>
      </c>
      <c r="AL15">
        <v>18.204899999999999</v>
      </c>
      <c r="AM15">
        <v>0</v>
      </c>
      <c r="AN15">
        <v>0</v>
      </c>
      <c r="AO15">
        <v>0</v>
      </c>
      <c r="AP15">
        <v>3.2069066400000006</v>
      </c>
      <c r="AQ15">
        <v>0</v>
      </c>
      <c r="AR15">
        <v>8.7277823999999988</v>
      </c>
      <c r="AS15">
        <v>6.7943361600000003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29.940606970259726</v>
      </c>
      <c r="BB15">
        <f t="shared" si="0"/>
        <v>659.93511413511533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292.587966702551</v>
      </c>
      <c r="L16">
        <v>120.21677408603115</v>
      </c>
      <c r="M16">
        <v>25.788069492835064</v>
      </c>
      <c r="N16">
        <v>15.643477851643341</v>
      </c>
      <c r="O16">
        <v>17.999980189544484</v>
      </c>
      <c r="P16">
        <v>7.0036145862951376</v>
      </c>
      <c r="Q16">
        <v>5.0030328738069976</v>
      </c>
      <c r="R16">
        <v>9.9908876876435464</v>
      </c>
      <c r="S16">
        <v>6.2947679927060527</v>
      </c>
      <c r="T16">
        <v>0</v>
      </c>
      <c r="U16">
        <v>62.106207593799148</v>
      </c>
      <c r="V16">
        <v>0</v>
      </c>
      <c r="W16">
        <v>0</v>
      </c>
      <c r="X16">
        <v>22.989384929227189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29.687537759999994</v>
      </c>
      <c r="AH16">
        <v>0</v>
      </c>
      <c r="AI16">
        <v>0</v>
      </c>
      <c r="AJ16">
        <v>0</v>
      </c>
      <c r="AK16">
        <v>23.132100000000001</v>
      </c>
      <c r="AL16">
        <v>15.604199999999997</v>
      </c>
      <c r="AM16">
        <v>0</v>
      </c>
      <c r="AN16">
        <v>0</v>
      </c>
      <c r="AO16">
        <v>0</v>
      </c>
      <c r="AP16">
        <v>3.2069066400000006</v>
      </c>
      <c r="AQ16">
        <v>0</v>
      </c>
      <c r="AR16">
        <v>8.7277823999999988</v>
      </c>
      <c r="AS16">
        <v>6.7943361600000003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29.476933130677438</v>
      </c>
      <c r="BB16">
        <f t="shared" si="0"/>
        <v>649.71507141540565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292.59114780103374</v>
      </c>
      <c r="L17">
        <v>120.21677408603115</v>
      </c>
      <c r="M17">
        <v>25.788069492835064</v>
      </c>
      <c r="N17">
        <v>15.643477851643341</v>
      </c>
      <c r="O17">
        <v>25.997675981935132</v>
      </c>
      <c r="P17">
        <v>7.0036145862951376</v>
      </c>
      <c r="Q17">
        <v>5.0030328738069976</v>
      </c>
      <c r="R17">
        <v>9.9908876876435464</v>
      </c>
      <c r="S17">
        <v>6.2947679927060527</v>
      </c>
      <c r="T17">
        <v>0</v>
      </c>
      <c r="U17">
        <v>62.106207593799148</v>
      </c>
      <c r="V17">
        <v>0</v>
      </c>
      <c r="W17">
        <v>0</v>
      </c>
      <c r="X17">
        <v>32.423663763031158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29.687537759999994</v>
      </c>
      <c r="AH17">
        <v>0</v>
      </c>
      <c r="AI17">
        <v>0</v>
      </c>
      <c r="AJ17">
        <v>0</v>
      </c>
      <c r="AK17">
        <v>23.132100000000001</v>
      </c>
      <c r="AL17">
        <v>15.604199999999997</v>
      </c>
      <c r="AM17">
        <v>0</v>
      </c>
      <c r="AN17">
        <v>0</v>
      </c>
      <c r="AO17">
        <v>0</v>
      </c>
      <c r="AP17">
        <v>1.2377534400000001</v>
      </c>
      <c r="AQ17">
        <v>0</v>
      </c>
      <c r="AR17">
        <v>8.7277823999999988</v>
      </c>
      <c r="AS17">
        <v>6.7943361600000003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30.148157651716279</v>
      </c>
      <c r="BB17">
        <f t="shared" si="0"/>
        <v>664.50984941904426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292.587966702551</v>
      </c>
      <c r="L18">
        <v>120.21677408603115</v>
      </c>
      <c r="M18">
        <v>25.788069492835064</v>
      </c>
      <c r="N18">
        <v>15.643477851643341</v>
      </c>
      <c r="O18">
        <v>25.997675981935132</v>
      </c>
      <c r="P18">
        <v>7.0036145862951376</v>
      </c>
      <c r="Q18">
        <v>5.0030328738069976</v>
      </c>
      <c r="R18">
        <v>9.9908876876435464</v>
      </c>
      <c r="S18">
        <v>6.2947679927060527</v>
      </c>
      <c r="T18">
        <v>0</v>
      </c>
      <c r="U18">
        <v>62.106207593799148</v>
      </c>
      <c r="V18">
        <v>0</v>
      </c>
      <c r="W18">
        <v>0</v>
      </c>
      <c r="X18">
        <v>32.423663763031158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29.687537759999994</v>
      </c>
      <c r="AH18">
        <v>0</v>
      </c>
      <c r="AI18">
        <v>0</v>
      </c>
      <c r="AJ18">
        <v>0</v>
      </c>
      <c r="AK18">
        <v>23.132100000000001</v>
      </c>
      <c r="AL18">
        <v>15.604199999999997</v>
      </c>
      <c r="AM18">
        <v>0</v>
      </c>
      <c r="AN18">
        <v>0</v>
      </c>
      <c r="AO18">
        <v>0</v>
      </c>
      <c r="AP18">
        <v>1.2377534400000001</v>
      </c>
      <c r="AQ18">
        <v>0</v>
      </c>
      <c r="AR18">
        <v>8.7277823999999988</v>
      </c>
      <c r="AS18">
        <v>6.7943361600000003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30.148019207821367</v>
      </c>
      <c r="BB18">
        <f t="shared" si="0"/>
        <v>664.50680676445654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292.59114780103374</v>
      </c>
      <c r="L19">
        <v>120.21677408603115</v>
      </c>
      <c r="M19">
        <v>25.788069492835064</v>
      </c>
      <c r="N19">
        <v>15.643477851643341</v>
      </c>
      <c r="O19">
        <v>43.006658994738615</v>
      </c>
      <c r="P19">
        <v>7.0036145862951376</v>
      </c>
      <c r="Q19">
        <v>5.0030328738069976</v>
      </c>
      <c r="R19">
        <v>9.9908876876435464</v>
      </c>
      <c r="S19">
        <v>6.2947679927060527</v>
      </c>
      <c r="T19">
        <v>0</v>
      </c>
      <c r="U19">
        <v>62.106207593799148</v>
      </c>
      <c r="V19">
        <v>0</v>
      </c>
      <c r="W19">
        <v>0</v>
      </c>
      <c r="X19">
        <v>25.151498027563992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29.687537759999994</v>
      </c>
      <c r="AH19">
        <v>0</v>
      </c>
      <c r="AI19">
        <v>0</v>
      </c>
      <c r="AJ19">
        <v>0</v>
      </c>
      <c r="AK19">
        <v>23.132100000000001</v>
      </c>
      <c r="AL19">
        <v>15.604199999999997</v>
      </c>
      <c r="AM19">
        <v>0</v>
      </c>
      <c r="AN19">
        <v>0</v>
      </c>
      <c r="AO19">
        <v>0</v>
      </c>
      <c r="AP19">
        <v>1.2377534400000001</v>
      </c>
      <c r="AQ19">
        <v>0</v>
      </c>
      <c r="AR19">
        <v>8.7277823999999988</v>
      </c>
      <c r="AS19">
        <v>6.7943361600000003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30.570735839635102</v>
      </c>
      <c r="BB19">
        <f t="shared" si="0"/>
        <v>673.82408850846173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292.587966702551</v>
      </c>
      <c r="L20">
        <v>120.21677408603115</v>
      </c>
      <c r="M20">
        <v>25.788069492835064</v>
      </c>
      <c r="N20">
        <v>15.643477851643341</v>
      </c>
      <c r="O20">
        <v>42.004718524386114</v>
      </c>
      <c r="P20">
        <v>7.0036145862951376</v>
      </c>
      <c r="Q20">
        <v>5.0030328738069976</v>
      </c>
      <c r="R20">
        <v>9.9908876876435464</v>
      </c>
      <c r="S20">
        <v>6.2947679927060527</v>
      </c>
      <c r="T20">
        <v>0</v>
      </c>
      <c r="U20">
        <v>62.106207593799148</v>
      </c>
      <c r="V20">
        <v>0</v>
      </c>
      <c r="W20">
        <v>0</v>
      </c>
      <c r="X20">
        <v>25.151498027563992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29.687537759999994</v>
      </c>
      <c r="AH20">
        <v>0</v>
      </c>
      <c r="AI20">
        <v>0</v>
      </c>
      <c r="AJ20">
        <v>0</v>
      </c>
      <c r="AK20">
        <v>23.132100000000001</v>
      </c>
      <c r="AL20">
        <v>15.604199999999997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8.7277823999999988</v>
      </c>
      <c r="AS20">
        <v>6.7943361600000003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30.522229713823656</v>
      </c>
      <c r="BB20">
        <f t="shared" si="0"/>
        <v>672.75495002543789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292.59114780103374</v>
      </c>
      <c r="L21">
        <v>120.21677408603115</v>
      </c>
      <c r="M21">
        <v>25.788069492835064</v>
      </c>
      <c r="N21">
        <v>10.003090510033445</v>
      </c>
      <c r="O21">
        <v>27.003621399621725</v>
      </c>
      <c r="P21">
        <v>7.0036145862951376</v>
      </c>
      <c r="Q21">
        <v>5.0030328738069976</v>
      </c>
      <c r="R21">
        <v>9.8905560454967514</v>
      </c>
      <c r="S21">
        <v>6.2462895756240835</v>
      </c>
      <c r="T21">
        <v>0</v>
      </c>
      <c r="U21">
        <v>62.106207593799148</v>
      </c>
      <c r="V21">
        <v>0</v>
      </c>
      <c r="W21">
        <v>0</v>
      </c>
      <c r="X21">
        <v>21.5881553125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29.687537759999994</v>
      </c>
      <c r="AH21">
        <v>0</v>
      </c>
      <c r="AI21">
        <v>0</v>
      </c>
      <c r="AJ21">
        <v>0</v>
      </c>
      <c r="AK21">
        <v>23.132100000000001</v>
      </c>
      <c r="AL21">
        <v>8.6689999999999987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8.7277823999999988</v>
      </c>
      <c r="AS21">
        <v>6.7943361600000003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29.249893878781158</v>
      </c>
      <c r="BB21">
        <f t="shared" si="0"/>
        <v>644.7107829182961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292.587966702551</v>
      </c>
      <c r="L22">
        <v>120.21677408603115</v>
      </c>
      <c r="M22">
        <v>25.788069492835064</v>
      </c>
      <c r="N22">
        <v>10.003090510033445</v>
      </c>
      <c r="O22">
        <v>25.997675981935132</v>
      </c>
      <c r="P22">
        <v>7.0036145862951376</v>
      </c>
      <c r="Q22">
        <v>5.0030328738069976</v>
      </c>
      <c r="R22">
        <v>9.8905560454967514</v>
      </c>
      <c r="S22">
        <v>6.2462895756240835</v>
      </c>
      <c r="T22">
        <v>0</v>
      </c>
      <c r="U22">
        <v>62.106207593799148</v>
      </c>
      <c r="V22">
        <v>0</v>
      </c>
      <c r="W22">
        <v>0</v>
      </c>
      <c r="X22">
        <v>20.90933112170848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29.687537759999994</v>
      </c>
      <c r="AH22">
        <v>0</v>
      </c>
      <c r="AI22">
        <v>0</v>
      </c>
      <c r="AJ22">
        <v>0</v>
      </c>
      <c r="AK22">
        <v>23.132100000000001</v>
      </c>
      <c r="AL22">
        <v>8.6689999999999987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8.7277823999999988</v>
      </c>
      <c r="AS22">
        <v>6.7943361600000003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29.176636339767079</v>
      </c>
      <c r="BB22">
        <f t="shared" si="0"/>
        <v>643.09608975034939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292.59114780103374</v>
      </c>
      <c r="L23">
        <v>120.21677408603115</v>
      </c>
      <c r="M23">
        <v>10.002090301003344</v>
      </c>
      <c r="N23">
        <v>10.003759977194985</v>
      </c>
      <c r="O23">
        <v>25.997675981935132</v>
      </c>
      <c r="P23">
        <v>7.0036145862951376</v>
      </c>
      <c r="Q23">
        <v>5.0030328738069976</v>
      </c>
      <c r="R23">
        <v>9.883086861652739</v>
      </c>
      <c r="S23">
        <v>6.2464571258278143</v>
      </c>
      <c r="T23">
        <v>0</v>
      </c>
      <c r="U23">
        <v>62.106207593799148</v>
      </c>
      <c r="V23">
        <v>0</v>
      </c>
      <c r="W23">
        <v>0</v>
      </c>
      <c r="X23">
        <v>19.998497257514718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4.4427500000000002</v>
      </c>
      <c r="AG23">
        <v>29.687537759999994</v>
      </c>
      <c r="AH23">
        <v>0</v>
      </c>
      <c r="AI23">
        <v>0</v>
      </c>
      <c r="AJ23">
        <v>0</v>
      </c>
      <c r="AK23">
        <v>23.132100000000001</v>
      </c>
      <c r="AL23">
        <v>8.6689999999999987</v>
      </c>
      <c r="AM23">
        <v>0</v>
      </c>
      <c r="AN23">
        <v>0</v>
      </c>
      <c r="AO23">
        <v>0</v>
      </c>
      <c r="AP23">
        <v>3.0943836</v>
      </c>
      <c r="AQ23">
        <v>0</v>
      </c>
      <c r="AR23">
        <v>8.7277823999999988</v>
      </c>
      <c r="AS23">
        <v>6.7943361600000003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28.451845404611433</v>
      </c>
      <c r="BB23">
        <f t="shared" si="0"/>
        <v>627.12061656148364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292.587966702551</v>
      </c>
      <c r="L24">
        <v>120.21677408603115</v>
      </c>
      <c r="M24">
        <v>10.002090301003344</v>
      </c>
      <c r="N24">
        <v>10.003759977194985</v>
      </c>
      <c r="O24">
        <v>25.997675981935132</v>
      </c>
      <c r="P24">
        <v>7.0036145862951376</v>
      </c>
      <c r="Q24">
        <v>5.0030328738069976</v>
      </c>
      <c r="R24">
        <v>9.883086861652739</v>
      </c>
      <c r="S24">
        <v>6.2464571258278143</v>
      </c>
      <c r="T24">
        <v>0</v>
      </c>
      <c r="U24">
        <v>62.106207593799148</v>
      </c>
      <c r="V24">
        <v>0</v>
      </c>
      <c r="W24">
        <v>0</v>
      </c>
      <c r="X24">
        <v>19.998497257514718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4.4427500000000002</v>
      </c>
      <c r="AG24">
        <v>29.687537759999994</v>
      </c>
      <c r="AH24">
        <v>10.273283279999999</v>
      </c>
      <c r="AI24">
        <v>0</v>
      </c>
      <c r="AJ24">
        <v>0</v>
      </c>
      <c r="AK24">
        <v>23.132100000000001</v>
      </c>
      <c r="AL24">
        <v>8.6689999999999987</v>
      </c>
      <c r="AM24">
        <v>0</v>
      </c>
      <c r="AN24">
        <v>0</v>
      </c>
      <c r="AO24">
        <v>0</v>
      </c>
      <c r="AP24">
        <v>3.0943836</v>
      </c>
      <c r="AQ24">
        <v>0</v>
      </c>
      <c r="AR24">
        <v>8.7277823999999988</v>
      </c>
      <c r="AS24">
        <v>6.7943361600000003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28.897567428716521</v>
      </c>
      <c r="BB24">
        <f t="shared" si="0"/>
        <v>636.9449967188956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292.59114780103374</v>
      </c>
      <c r="L25">
        <v>120.21677408603115</v>
      </c>
      <c r="M25">
        <v>10.002090301003344</v>
      </c>
      <c r="N25">
        <v>10.003759977194985</v>
      </c>
      <c r="O25">
        <v>51.005220952773769</v>
      </c>
      <c r="P25">
        <v>7.0036145862951376</v>
      </c>
      <c r="Q25">
        <v>5.0030328738069976</v>
      </c>
      <c r="R25">
        <v>9.6786477628083496</v>
      </c>
      <c r="S25">
        <v>6.1669681906180207</v>
      </c>
      <c r="T25">
        <v>0</v>
      </c>
      <c r="U25">
        <v>62.106207593799148</v>
      </c>
      <c r="V25">
        <v>0</v>
      </c>
      <c r="W25">
        <v>0</v>
      </c>
      <c r="X25">
        <v>19.998497257514718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1.9722275999999999</v>
      </c>
      <c r="AF25">
        <v>4.4427500000000002</v>
      </c>
      <c r="AG25">
        <v>29.687537759999994</v>
      </c>
      <c r="AH25">
        <v>20.546566559999999</v>
      </c>
      <c r="AI25">
        <v>0</v>
      </c>
      <c r="AJ25">
        <v>0</v>
      </c>
      <c r="AK25">
        <v>23.132100000000001</v>
      </c>
      <c r="AL25">
        <v>8.6689999999999987</v>
      </c>
      <c r="AM25">
        <v>0</v>
      </c>
      <c r="AN25">
        <v>0</v>
      </c>
      <c r="AO25">
        <v>0</v>
      </c>
      <c r="AP25">
        <v>3.0943836</v>
      </c>
      <c r="AQ25">
        <v>0</v>
      </c>
      <c r="AR25">
        <v>8.7277823999999988</v>
      </c>
      <c r="AS25">
        <v>6.7943361600000003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30.416571535645303</v>
      </c>
      <c r="BB25">
        <f t="shared" si="0"/>
        <v>670.42607392723403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292.587966702551</v>
      </c>
      <c r="L26">
        <v>121.47187957348945</v>
      </c>
      <c r="M26">
        <v>10.002090301003344</v>
      </c>
      <c r="N26">
        <v>21.001590909090908</v>
      </c>
      <c r="O26">
        <v>73.289915204987324</v>
      </c>
      <c r="P26">
        <v>7.0036145862951376</v>
      </c>
      <c r="Q26">
        <v>5.0030328738069976</v>
      </c>
      <c r="R26">
        <v>9.6786477628083496</v>
      </c>
      <c r="S26">
        <v>6.1669681906180207</v>
      </c>
      <c r="T26">
        <v>0</v>
      </c>
      <c r="U26">
        <v>62.106207593799148</v>
      </c>
      <c r="V26">
        <v>0</v>
      </c>
      <c r="W26">
        <v>0</v>
      </c>
      <c r="X26">
        <v>15.000768657965192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1.9722275999999999</v>
      </c>
      <c r="AF26">
        <v>4.4427500000000002</v>
      </c>
      <c r="AG26">
        <v>29.687537759999994</v>
      </c>
      <c r="AH26">
        <v>30.819849840000003</v>
      </c>
      <c r="AI26">
        <v>0</v>
      </c>
      <c r="AJ26">
        <v>0</v>
      </c>
      <c r="AK26">
        <v>23.132100000000001</v>
      </c>
      <c r="AL26">
        <v>8.6689999999999987</v>
      </c>
      <c r="AM26">
        <v>0</v>
      </c>
      <c r="AN26">
        <v>0</v>
      </c>
      <c r="AO26">
        <v>0</v>
      </c>
      <c r="AP26">
        <v>1.1252303999999997</v>
      </c>
      <c r="AQ26">
        <v>8.734</v>
      </c>
      <c r="AR26">
        <v>8.7277823999999988</v>
      </c>
      <c r="AS26">
        <v>6.7943361600000003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32.437919506577629</v>
      </c>
      <c r="BB26">
        <f t="shared" si="0"/>
        <v>714.97957700983739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386.9975152776845</v>
      </c>
      <c r="L27">
        <v>119.47426685990935</v>
      </c>
      <c r="M27">
        <v>63.774232271762209</v>
      </c>
      <c r="N27">
        <v>51.883216993957703</v>
      </c>
      <c r="O27">
        <v>73.289915204987324</v>
      </c>
      <c r="P27">
        <v>20.424812484993996</v>
      </c>
      <c r="Q27">
        <v>9.5857045329471404</v>
      </c>
      <c r="R27">
        <v>18.620393055555557</v>
      </c>
      <c r="S27">
        <v>11.593833427922817</v>
      </c>
      <c r="T27">
        <v>0</v>
      </c>
      <c r="U27">
        <v>62.106207593799148</v>
      </c>
      <c r="V27">
        <v>0</v>
      </c>
      <c r="W27">
        <v>0</v>
      </c>
      <c r="X27">
        <v>64.791233653040322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0</v>
      </c>
      <c r="AE27">
        <v>1.9722275999999999</v>
      </c>
      <c r="AF27">
        <v>4.4427500000000002</v>
      </c>
      <c r="AG27">
        <v>29.687537759999994</v>
      </c>
      <c r="AH27">
        <v>41.093133119999997</v>
      </c>
      <c r="AI27">
        <v>0</v>
      </c>
      <c r="AJ27">
        <v>0</v>
      </c>
      <c r="AK27">
        <v>23.132100000000001</v>
      </c>
      <c r="AL27">
        <v>8.6689999999999987</v>
      </c>
      <c r="AM27">
        <v>0</v>
      </c>
      <c r="AN27">
        <v>0</v>
      </c>
      <c r="AO27">
        <v>0</v>
      </c>
      <c r="AP27">
        <v>1.1252303999999997</v>
      </c>
      <c r="AQ27">
        <v>10.786490000000002</v>
      </c>
      <c r="AR27">
        <v>17.698003200000002</v>
      </c>
      <c r="AS27">
        <v>10.752775487999999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44.968957361088904</v>
      </c>
      <c r="BB27">
        <f t="shared" si="0"/>
        <v>991.18212889147105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451.67372592811125</v>
      </c>
      <c r="L28">
        <v>123.46853439264061</v>
      </c>
      <c r="M28">
        <v>63.765481195318714</v>
      </c>
      <c r="N28">
        <v>51.880918141592922</v>
      </c>
      <c r="O28">
        <v>73.289915204987324</v>
      </c>
      <c r="P28">
        <v>19.861660079051383</v>
      </c>
      <c r="Q28">
        <v>9.581684860465117</v>
      </c>
      <c r="R28">
        <v>18.618234761904763</v>
      </c>
      <c r="S28">
        <v>11.595024763705103</v>
      </c>
      <c r="T28">
        <v>0</v>
      </c>
      <c r="U28">
        <v>62.106207593799148</v>
      </c>
      <c r="V28">
        <v>0</v>
      </c>
      <c r="W28">
        <v>0</v>
      </c>
      <c r="X28">
        <v>63.517501745981164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4.0032640800000001</v>
      </c>
      <c r="AE28">
        <v>1.9722275999999999</v>
      </c>
      <c r="AF28">
        <v>4.4427500000000002</v>
      </c>
      <c r="AG28">
        <v>29.687537759999994</v>
      </c>
      <c r="AH28">
        <v>41.093133119999997</v>
      </c>
      <c r="AI28">
        <v>0</v>
      </c>
      <c r="AJ28">
        <v>0</v>
      </c>
      <c r="AK28">
        <v>23.132100000000001</v>
      </c>
      <c r="AL28">
        <v>8.6689999999999987</v>
      </c>
      <c r="AM28">
        <v>0</v>
      </c>
      <c r="AN28">
        <v>0</v>
      </c>
      <c r="AO28">
        <v>0</v>
      </c>
      <c r="AP28">
        <v>0.78766128000000002</v>
      </c>
      <c r="AQ28">
        <v>21.572980000000001</v>
      </c>
      <c r="AR28">
        <v>17.698003200000002</v>
      </c>
      <c r="AS28">
        <v>10.752775487999999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48.496064581538896</v>
      </c>
      <c r="BB28">
        <f t="shared" si="0"/>
        <v>1068.9247639420184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512.00080397745694</v>
      </c>
      <c r="L29">
        <v>161.46769809742838</v>
      </c>
      <c r="M29">
        <v>63.765481195318714</v>
      </c>
      <c r="N29">
        <v>51.880918141592922</v>
      </c>
      <c r="O29">
        <v>73.289915204987324</v>
      </c>
      <c r="P29">
        <v>19.861660079051383</v>
      </c>
      <c r="Q29">
        <v>9.581684860465117</v>
      </c>
      <c r="R29">
        <v>18.618234761904763</v>
      </c>
      <c r="S29">
        <v>11.595024763705103</v>
      </c>
      <c r="T29">
        <v>0</v>
      </c>
      <c r="U29">
        <v>62.106207593799148</v>
      </c>
      <c r="V29">
        <v>0</v>
      </c>
      <c r="W29">
        <v>0</v>
      </c>
      <c r="X29">
        <v>64.791868971392049</v>
      </c>
      <c r="Y29">
        <v>0</v>
      </c>
      <c r="Z29">
        <v>0</v>
      </c>
      <c r="AA29">
        <v>0</v>
      </c>
      <c r="AB29">
        <v>5.7842815679999999</v>
      </c>
      <c r="AC29">
        <v>4.2505073280000003</v>
      </c>
      <c r="AD29">
        <v>8.006528160000002</v>
      </c>
      <c r="AE29">
        <v>6.1984295999999999</v>
      </c>
      <c r="AF29">
        <v>6.1515000000000013</v>
      </c>
      <c r="AG29">
        <v>29.687537759999994</v>
      </c>
      <c r="AH29">
        <v>41.093133119999997</v>
      </c>
      <c r="AI29">
        <v>0</v>
      </c>
      <c r="AJ29">
        <v>0</v>
      </c>
      <c r="AK29">
        <v>23.132100000000001</v>
      </c>
      <c r="AL29">
        <v>8.6689999999999987</v>
      </c>
      <c r="AM29">
        <v>0</v>
      </c>
      <c r="AN29">
        <v>0</v>
      </c>
      <c r="AO29">
        <v>0</v>
      </c>
      <c r="AP29">
        <v>0.78766128000000002</v>
      </c>
      <c r="AQ29">
        <v>32.359469999999995</v>
      </c>
      <c r="AR29">
        <v>17.698003200000002</v>
      </c>
      <c r="AS29">
        <v>10.752775487999999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53.96922035684242</v>
      </c>
      <c r="BB29">
        <f t="shared" si="0"/>
        <v>1189.5612047942593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512.00080397745694</v>
      </c>
      <c r="L30">
        <v>201.47326993270929</v>
      </c>
      <c r="M30">
        <v>63.765481195318714</v>
      </c>
      <c r="N30">
        <v>51.880918141592922</v>
      </c>
      <c r="O30">
        <v>73.289915204987324</v>
      </c>
      <c r="P30">
        <v>19.861660079051383</v>
      </c>
      <c r="Q30">
        <v>9.581684860465117</v>
      </c>
      <c r="R30">
        <v>18.618234761904763</v>
      </c>
      <c r="S30">
        <v>11.595024763705103</v>
      </c>
      <c r="T30">
        <v>0</v>
      </c>
      <c r="U30">
        <v>62.106207593799148</v>
      </c>
      <c r="V30">
        <v>0</v>
      </c>
      <c r="W30">
        <v>0</v>
      </c>
      <c r="X30">
        <v>64.791868971392049</v>
      </c>
      <c r="Y30">
        <v>0</v>
      </c>
      <c r="Z30">
        <v>0</v>
      </c>
      <c r="AA30">
        <v>0</v>
      </c>
      <c r="AB30">
        <v>11.568563136</v>
      </c>
      <c r="AC30">
        <v>8.5094038151999989</v>
      </c>
      <c r="AD30">
        <v>12.009792239999999</v>
      </c>
      <c r="AE30">
        <v>8.4524039999999996</v>
      </c>
      <c r="AF30">
        <v>12.303000000000003</v>
      </c>
      <c r="AG30">
        <v>29.687537759999994</v>
      </c>
      <c r="AH30">
        <v>41.093133119999997</v>
      </c>
      <c r="AI30">
        <v>1.1182032</v>
      </c>
      <c r="AJ30">
        <v>0</v>
      </c>
      <c r="AK30">
        <v>23.132100000000001</v>
      </c>
      <c r="AL30">
        <v>17.337999999999997</v>
      </c>
      <c r="AM30">
        <v>0</v>
      </c>
      <c r="AN30">
        <v>0</v>
      </c>
      <c r="AO30">
        <v>0</v>
      </c>
      <c r="AP30">
        <v>0.78766128000000002</v>
      </c>
      <c r="AQ30">
        <v>43.145960000000002</v>
      </c>
      <c r="AR30">
        <v>3.8790144000000004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56.808925414075524</v>
      </c>
      <c r="BB30">
        <f t="shared" si="0"/>
        <v>1252.152496731507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512.00123618061377</v>
      </c>
      <c r="L31">
        <v>201.33811475621658</v>
      </c>
      <c r="M31">
        <v>63.765481195318714</v>
      </c>
      <c r="N31">
        <v>51.880918141592922</v>
      </c>
      <c r="O31">
        <v>73.289915204987324</v>
      </c>
      <c r="P31">
        <v>19.861660079051383</v>
      </c>
      <c r="Q31">
        <v>9.5823480153403633</v>
      </c>
      <c r="R31">
        <v>18.613601602564099</v>
      </c>
      <c r="S31">
        <v>11.584877496038034</v>
      </c>
      <c r="T31">
        <v>0</v>
      </c>
      <c r="U31">
        <v>62.106207593799148</v>
      </c>
      <c r="V31">
        <v>0</v>
      </c>
      <c r="W31">
        <v>0</v>
      </c>
      <c r="X31">
        <v>64.791868971392049</v>
      </c>
      <c r="Y31">
        <v>0</v>
      </c>
      <c r="Z31">
        <v>5.756857919999999</v>
      </c>
      <c r="AA31">
        <v>0</v>
      </c>
      <c r="AB31">
        <v>17.352844703999995</v>
      </c>
      <c r="AC31">
        <v>8.5094038151999989</v>
      </c>
      <c r="AD31">
        <v>12.0376410336</v>
      </c>
      <c r="AE31">
        <v>21.7125353952</v>
      </c>
      <c r="AF31">
        <v>21.188500000000001</v>
      </c>
      <c r="AG31">
        <v>29.687537759999994</v>
      </c>
      <c r="AH31">
        <v>41.093133119999997</v>
      </c>
      <c r="AI31">
        <v>7.2683207999999997</v>
      </c>
      <c r="AJ31">
        <v>0</v>
      </c>
      <c r="AK31">
        <v>23.132100000000001</v>
      </c>
      <c r="AL31">
        <v>39.877399999999994</v>
      </c>
      <c r="AM31">
        <v>0</v>
      </c>
      <c r="AN31">
        <v>0</v>
      </c>
      <c r="AO31">
        <v>0</v>
      </c>
      <c r="AP31">
        <v>0.78766128000000002</v>
      </c>
      <c r="AQ31">
        <v>43.145960000000002</v>
      </c>
      <c r="AR31">
        <v>3.8790144000000004</v>
      </c>
      <c r="AS31">
        <v>7.6805539199999995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59.541615909793606</v>
      </c>
      <c r="BB31">
        <f t="shared" si="0"/>
        <v>1312.3840774751206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512.00123618061377</v>
      </c>
      <c r="L32">
        <v>152.56108263099409</v>
      </c>
      <c r="M32">
        <v>63.765481195318714</v>
      </c>
      <c r="N32">
        <v>51.880918141592922</v>
      </c>
      <c r="O32">
        <v>73.289915204987324</v>
      </c>
      <c r="P32">
        <v>19.861660079051383</v>
      </c>
      <c r="Q32">
        <v>9.5823480153403633</v>
      </c>
      <c r="R32">
        <v>18.613601602564099</v>
      </c>
      <c r="S32">
        <v>11.584877496038034</v>
      </c>
      <c r="T32">
        <v>0</v>
      </c>
      <c r="U32">
        <v>62.106207593799148</v>
      </c>
      <c r="V32">
        <v>0</v>
      </c>
      <c r="W32">
        <v>0</v>
      </c>
      <c r="X32">
        <v>64.791868971392049</v>
      </c>
      <c r="Y32">
        <v>0</v>
      </c>
      <c r="Z32">
        <v>5.756857919999999</v>
      </c>
      <c r="AA32">
        <v>0</v>
      </c>
      <c r="AB32">
        <v>17.352844703999995</v>
      </c>
      <c r="AC32">
        <v>8.5094038151999989</v>
      </c>
      <c r="AD32">
        <v>12.0376410336</v>
      </c>
      <c r="AE32">
        <v>21.7125353952</v>
      </c>
      <c r="AF32">
        <v>21.188500000000001</v>
      </c>
      <c r="AG32">
        <v>29.687537759999994</v>
      </c>
      <c r="AH32">
        <v>41.093133119999997</v>
      </c>
      <c r="AI32">
        <v>7.2683207999999997</v>
      </c>
      <c r="AJ32">
        <v>0</v>
      </c>
      <c r="AK32">
        <v>23.132100000000001</v>
      </c>
      <c r="AL32">
        <v>39.877399999999994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3.8790144000000004</v>
      </c>
      <c r="AS32">
        <v>7.6805539199999995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57.424652227446032</v>
      </c>
      <c r="BB32">
        <f t="shared" si="0"/>
        <v>1265.7240090322457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512.00123618061377</v>
      </c>
      <c r="L33">
        <v>197.12503218497346</v>
      </c>
      <c r="M33">
        <v>63.765481195318714</v>
      </c>
      <c r="N33">
        <v>51.880918141592922</v>
      </c>
      <c r="O33">
        <v>73.289915204987324</v>
      </c>
      <c r="P33">
        <v>19.861660079051383</v>
      </c>
      <c r="Q33">
        <v>9.5823480153403633</v>
      </c>
      <c r="R33">
        <v>18.613601602564099</v>
      </c>
      <c r="S33">
        <v>11.584877496038034</v>
      </c>
      <c r="T33">
        <v>0</v>
      </c>
      <c r="U33">
        <v>62.106207593799148</v>
      </c>
      <c r="V33">
        <v>0</v>
      </c>
      <c r="W33">
        <v>0</v>
      </c>
      <c r="X33">
        <v>64.791868971392049</v>
      </c>
      <c r="Y33">
        <v>0</v>
      </c>
      <c r="Z33">
        <v>5.756857919999999</v>
      </c>
      <c r="AA33">
        <v>0</v>
      </c>
      <c r="AB33">
        <v>17.352844703999995</v>
      </c>
      <c r="AC33">
        <v>8.5094038151999989</v>
      </c>
      <c r="AD33">
        <v>12.0376410336</v>
      </c>
      <c r="AE33">
        <v>21.7125353952</v>
      </c>
      <c r="AF33">
        <v>21.188500000000001</v>
      </c>
      <c r="AG33">
        <v>29.687537759999994</v>
      </c>
      <c r="AH33">
        <v>41.093133119999997</v>
      </c>
      <c r="AI33">
        <v>7.2683207999999997</v>
      </c>
      <c r="AJ33">
        <v>0</v>
      </c>
      <c r="AK33">
        <v>23.132100000000001</v>
      </c>
      <c r="AL33">
        <v>39.877399999999994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3.8790144000000004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59.327958076804855</v>
      </c>
      <c r="BB33">
        <f t="shared" si="0"/>
        <v>1307.6756785288665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512.00123618061377</v>
      </c>
      <c r="L34">
        <v>211.71713536579097</v>
      </c>
      <c r="M34">
        <v>63.765481195318714</v>
      </c>
      <c r="N34">
        <v>51.880918141592922</v>
      </c>
      <c r="O34">
        <v>73.289915204987324</v>
      </c>
      <c r="P34">
        <v>19.861660079051383</v>
      </c>
      <c r="Q34">
        <v>9.5823480153403633</v>
      </c>
      <c r="R34">
        <v>18.613601602564099</v>
      </c>
      <c r="S34">
        <v>11.584877496038034</v>
      </c>
      <c r="T34">
        <v>0</v>
      </c>
      <c r="U34">
        <v>62.106207593799148</v>
      </c>
      <c r="V34">
        <v>0</v>
      </c>
      <c r="W34">
        <v>0</v>
      </c>
      <c r="X34">
        <v>64.791868971392049</v>
      </c>
      <c r="Y34">
        <v>0</v>
      </c>
      <c r="Z34">
        <v>5.756857919999999</v>
      </c>
      <c r="AA34">
        <v>0</v>
      </c>
      <c r="AB34">
        <v>17.352844703999995</v>
      </c>
      <c r="AC34">
        <v>8.5094038151999989</v>
      </c>
      <c r="AD34">
        <v>12.0376410336</v>
      </c>
      <c r="AE34">
        <v>21.7125353952</v>
      </c>
      <c r="AF34">
        <v>21.188500000000001</v>
      </c>
      <c r="AG34">
        <v>29.687537759999994</v>
      </c>
      <c r="AH34">
        <v>41.093133119999997</v>
      </c>
      <c r="AI34">
        <v>7.2683207999999997</v>
      </c>
      <c r="AJ34">
        <v>0</v>
      </c>
      <c r="AK34">
        <v>23.132100000000001</v>
      </c>
      <c r="AL34">
        <v>39.877399999999994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17.698003200000002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60.72510321085236</v>
      </c>
      <c r="BB34">
        <f t="shared" si="0"/>
        <v>1338.4708211516363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512.00123618061377</v>
      </c>
      <c r="L35">
        <v>213.3070448615436</v>
      </c>
      <c r="M35">
        <v>63.765481195318714</v>
      </c>
      <c r="N35">
        <v>51.880918141592922</v>
      </c>
      <c r="O35">
        <v>73.289915204987324</v>
      </c>
      <c r="P35">
        <v>19.861660079051383</v>
      </c>
      <c r="Q35">
        <v>9.5823480153403633</v>
      </c>
      <c r="R35">
        <v>18.613601602564099</v>
      </c>
      <c r="S35">
        <v>11.584877496038034</v>
      </c>
      <c r="T35">
        <v>0</v>
      </c>
      <c r="U35">
        <v>62.106207593799148</v>
      </c>
      <c r="V35">
        <v>0</v>
      </c>
      <c r="W35">
        <v>0</v>
      </c>
      <c r="X35">
        <v>64.791868971392049</v>
      </c>
      <c r="Y35">
        <v>0</v>
      </c>
      <c r="Z35">
        <v>5.756857919999999</v>
      </c>
      <c r="AA35">
        <v>0</v>
      </c>
      <c r="AB35">
        <v>17.352844703999995</v>
      </c>
      <c r="AC35">
        <v>8.5094038151999989</v>
      </c>
      <c r="AD35">
        <v>12.0376410336</v>
      </c>
      <c r="AE35">
        <v>21.7125353952</v>
      </c>
      <c r="AF35">
        <v>21.188500000000001</v>
      </c>
      <c r="AG35">
        <v>29.687537759999994</v>
      </c>
      <c r="AH35">
        <v>41.093133119999997</v>
      </c>
      <c r="AI35">
        <v>7.2683207999999997</v>
      </c>
      <c r="AJ35">
        <v>0</v>
      </c>
      <c r="AK35">
        <v>23.132100000000001</v>
      </c>
      <c r="AL35">
        <v>39.877399999999994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17.698003200000002</v>
      </c>
      <c r="AS35">
        <v>10.752775487999999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60.794105282967969</v>
      </c>
      <c r="BB35">
        <f t="shared" si="0"/>
        <v>1339.9917285752733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512.00123618061377</v>
      </c>
      <c r="L36">
        <v>208.35214427767676</v>
      </c>
      <c r="M36">
        <v>63.765481195318714</v>
      </c>
      <c r="N36">
        <v>51.880918141592922</v>
      </c>
      <c r="O36">
        <v>73.289915204987324</v>
      </c>
      <c r="P36">
        <v>19.861660079051383</v>
      </c>
      <c r="Q36">
        <v>9.5823480153403633</v>
      </c>
      <c r="R36">
        <v>18.613601602564099</v>
      </c>
      <c r="S36">
        <v>11.584877496038034</v>
      </c>
      <c r="T36">
        <v>0</v>
      </c>
      <c r="U36">
        <v>62.106207593799148</v>
      </c>
      <c r="V36">
        <v>0</v>
      </c>
      <c r="W36">
        <v>0</v>
      </c>
      <c r="X36">
        <v>64.791868971392049</v>
      </c>
      <c r="Y36">
        <v>0</v>
      </c>
      <c r="Z36">
        <v>5.756857919999999</v>
      </c>
      <c r="AA36">
        <v>0</v>
      </c>
      <c r="AB36">
        <v>17.352844703999995</v>
      </c>
      <c r="AC36">
        <v>8.5094038151999989</v>
      </c>
      <c r="AD36">
        <v>12.0376410336</v>
      </c>
      <c r="AE36">
        <v>21.7125353952</v>
      </c>
      <c r="AF36">
        <v>21.188500000000001</v>
      </c>
      <c r="AG36">
        <v>29.687537759999994</v>
      </c>
      <c r="AH36">
        <v>41.093133119999997</v>
      </c>
      <c r="AI36">
        <v>7.2683207999999997</v>
      </c>
      <c r="AJ36">
        <v>0</v>
      </c>
      <c r="AK36">
        <v>23.132100000000001</v>
      </c>
      <c r="AL36">
        <v>39.877399999999994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17.698003200000002</v>
      </c>
      <c r="AS36">
        <v>10.752775487999999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60.579062597628202</v>
      </c>
      <c r="BB36">
        <f t="shared" si="0"/>
        <v>1335.2518706767462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512.00123618061377</v>
      </c>
      <c r="L37">
        <v>152.21595580439353</v>
      </c>
      <c r="M37">
        <v>63.765481195318714</v>
      </c>
      <c r="N37">
        <v>51.880918141592922</v>
      </c>
      <c r="O37">
        <v>73.289915204987324</v>
      </c>
      <c r="P37">
        <v>19.561622135389165</v>
      </c>
      <c r="Q37">
        <v>9.5823480153403633</v>
      </c>
      <c r="R37">
        <v>18.613601602564099</v>
      </c>
      <c r="S37">
        <v>11.584877496038034</v>
      </c>
      <c r="T37">
        <v>0</v>
      </c>
      <c r="U37">
        <v>62.106207593799148</v>
      </c>
      <c r="V37">
        <v>0</v>
      </c>
      <c r="W37">
        <v>0</v>
      </c>
      <c r="X37">
        <v>64.791868971392049</v>
      </c>
      <c r="Y37">
        <v>0</v>
      </c>
      <c r="Z37">
        <v>5.756857919999999</v>
      </c>
      <c r="AA37">
        <v>0</v>
      </c>
      <c r="AB37">
        <v>11.533435920000002</v>
      </c>
      <c r="AC37">
        <v>8.5094038151999989</v>
      </c>
      <c r="AD37">
        <v>12.0376410336</v>
      </c>
      <c r="AE37">
        <v>8.4524039999999996</v>
      </c>
      <c r="AF37">
        <v>6.1515000000000013</v>
      </c>
      <c r="AG37">
        <v>29.687537759999994</v>
      </c>
      <c r="AH37">
        <v>30.819849840000003</v>
      </c>
      <c r="AI37">
        <v>1.1182032</v>
      </c>
      <c r="AJ37">
        <v>0</v>
      </c>
      <c r="AK37">
        <v>23.132100000000001</v>
      </c>
      <c r="AL37">
        <v>17.337999999999997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3.8790144000000004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54.19423892928841</v>
      </c>
      <c r="BB37">
        <f t="shared" si="0"/>
        <v>1194.5209422929404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512.00123618061377</v>
      </c>
      <c r="L38">
        <v>166.94477317554242</v>
      </c>
      <c r="M38">
        <v>63.765481195318714</v>
      </c>
      <c r="N38">
        <v>51.880918141592922</v>
      </c>
      <c r="O38">
        <v>73.289915204987324</v>
      </c>
      <c r="P38">
        <v>19.561622135389165</v>
      </c>
      <c r="Q38">
        <v>9.5823480153403633</v>
      </c>
      <c r="R38">
        <v>18.613601602564099</v>
      </c>
      <c r="S38">
        <v>11.584877496038034</v>
      </c>
      <c r="T38">
        <v>0</v>
      </c>
      <c r="U38">
        <v>62.106207593799148</v>
      </c>
      <c r="V38">
        <v>0</v>
      </c>
      <c r="W38">
        <v>0</v>
      </c>
      <c r="X38">
        <v>64.791868971392049</v>
      </c>
      <c r="Y38">
        <v>0</v>
      </c>
      <c r="Z38">
        <v>5.756857919999999</v>
      </c>
      <c r="AA38">
        <v>0</v>
      </c>
      <c r="AB38">
        <v>5.7901361040000001</v>
      </c>
      <c r="AC38">
        <v>4.2505073280000003</v>
      </c>
      <c r="AD38">
        <v>12.009792239999999</v>
      </c>
      <c r="AE38">
        <v>1.6904808000000002</v>
      </c>
      <c r="AF38">
        <v>6.1515000000000013</v>
      </c>
      <c r="AG38">
        <v>29.687537759999994</v>
      </c>
      <c r="AH38">
        <v>20.546566559999999</v>
      </c>
      <c r="AI38">
        <v>0</v>
      </c>
      <c r="AJ38">
        <v>0</v>
      </c>
      <c r="AK38">
        <v>23.132100000000001</v>
      </c>
      <c r="AL38">
        <v>8.6689999999999987</v>
      </c>
      <c r="AM38">
        <v>0</v>
      </c>
      <c r="AN38">
        <v>0</v>
      </c>
      <c r="AO38">
        <v>0</v>
      </c>
      <c r="AP38">
        <v>0.78766128000000002</v>
      </c>
      <c r="AQ38">
        <v>32.359469999999995</v>
      </c>
      <c r="AR38">
        <v>3.8790144000000004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52.765939462091531</v>
      </c>
      <c r="BB38">
        <f t="shared" si="0"/>
        <v>1163.0391143544864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512.00123618061377</v>
      </c>
      <c r="L39">
        <v>180.3470625130671</v>
      </c>
      <c r="M39">
        <v>63.765481195318714</v>
      </c>
      <c r="N39">
        <v>51.880918141592922</v>
      </c>
      <c r="O39">
        <v>73.289915204987324</v>
      </c>
      <c r="P39">
        <v>19.267906926871113</v>
      </c>
      <c r="Q39">
        <v>9.5823480153403633</v>
      </c>
      <c r="R39">
        <v>18.613601602564099</v>
      </c>
      <c r="S39">
        <v>11.584877496038034</v>
      </c>
      <c r="T39">
        <v>0</v>
      </c>
      <c r="U39">
        <v>62.106207593799148</v>
      </c>
      <c r="V39">
        <v>0</v>
      </c>
      <c r="W39">
        <v>0</v>
      </c>
      <c r="X39">
        <v>64.791868971392049</v>
      </c>
      <c r="Y39">
        <v>0</v>
      </c>
      <c r="Z39">
        <v>5.756857919999999</v>
      </c>
      <c r="AA39">
        <v>0</v>
      </c>
      <c r="AB39">
        <v>5.7374452800000002</v>
      </c>
      <c r="AC39">
        <v>4.2505073280000003</v>
      </c>
      <c r="AD39">
        <v>8.006528160000002</v>
      </c>
      <c r="AE39">
        <v>1.6904808000000002</v>
      </c>
      <c r="AF39">
        <v>6.1515000000000013</v>
      </c>
      <c r="AG39">
        <v>29.687537759999994</v>
      </c>
      <c r="AH39">
        <v>10.273283279999999</v>
      </c>
      <c r="AI39">
        <v>0</v>
      </c>
      <c r="AJ39">
        <v>0</v>
      </c>
      <c r="AK39">
        <v>23.132100000000001</v>
      </c>
      <c r="AL39">
        <v>8.6689999999999987</v>
      </c>
      <c r="AM39">
        <v>0</v>
      </c>
      <c r="AN39">
        <v>0</v>
      </c>
      <c r="AO39">
        <v>0</v>
      </c>
      <c r="AP39">
        <v>0.78766128000000002</v>
      </c>
      <c r="AQ39">
        <v>21.572980000000001</v>
      </c>
      <c r="AR39">
        <v>3.8790144000000004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52.244829436960238</v>
      </c>
      <c r="BB39">
        <f t="shared" si="0"/>
        <v>1151.5530703246238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512.00123618061377</v>
      </c>
      <c r="L40">
        <v>185.34392640602135</v>
      </c>
      <c r="M40">
        <v>63.765481195318714</v>
      </c>
      <c r="N40">
        <v>51.880918141592922</v>
      </c>
      <c r="O40">
        <v>73.289915204987324</v>
      </c>
      <c r="P40">
        <v>19.267906926871113</v>
      </c>
      <c r="Q40">
        <v>9.5823480153403633</v>
      </c>
      <c r="R40">
        <v>18.613601602564099</v>
      </c>
      <c r="S40">
        <v>11.584877496038034</v>
      </c>
      <c r="T40">
        <v>0</v>
      </c>
      <c r="U40">
        <v>62.106207593799148</v>
      </c>
      <c r="V40">
        <v>0</v>
      </c>
      <c r="W40">
        <v>0</v>
      </c>
      <c r="X40">
        <v>64.791868971392049</v>
      </c>
      <c r="Y40">
        <v>0</v>
      </c>
      <c r="Z40">
        <v>5.756857919999999</v>
      </c>
      <c r="AA40">
        <v>0</v>
      </c>
      <c r="AB40">
        <v>5.7374452800000002</v>
      </c>
      <c r="AC40">
        <v>4.2505073280000003</v>
      </c>
      <c r="AD40">
        <v>4.0032640800000001</v>
      </c>
      <c r="AE40">
        <v>1.6904808000000002</v>
      </c>
      <c r="AF40">
        <v>6.1515000000000013</v>
      </c>
      <c r="AG40">
        <v>29.687537759999994</v>
      </c>
      <c r="AH40">
        <v>10.273283279999999</v>
      </c>
      <c r="AI40">
        <v>0</v>
      </c>
      <c r="AJ40">
        <v>0</v>
      </c>
      <c r="AK40">
        <v>23.132100000000001</v>
      </c>
      <c r="AL40">
        <v>8.6689999999999987</v>
      </c>
      <c r="AM40">
        <v>0</v>
      </c>
      <c r="AN40">
        <v>0</v>
      </c>
      <c r="AO40">
        <v>0</v>
      </c>
      <c r="AP40">
        <v>0.78766128000000002</v>
      </c>
      <c r="AQ40">
        <v>10.786490000000002</v>
      </c>
      <c r="AR40">
        <v>8.7277823999999988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52.030254408009718</v>
      </c>
      <c r="BB40">
        <f t="shared" si="0"/>
        <v>1146.8235231665287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512.00123618061377</v>
      </c>
      <c r="L41">
        <v>212.26217854902779</v>
      </c>
      <c r="M41">
        <v>63.765481195318714</v>
      </c>
      <c r="N41">
        <v>51.880918141592922</v>
      </c>
      <c r="O41">
        <v>73.289915204987324</v>
      </c>
      <c r="P41">
        <v>19.267906926871113</v>
      </c>
      <c r="Q41">
        <v>9.5823480153403633</v>
      </c>
      <c r="R41">
        <v>18.613601602564099</v>
      </c>
      <c r="S41">
        <v>11.584877496038034</v>
      </c>
      <c r="T41">
        <v>0</v>
      </c>
      <c r="U41">
        <v>62.106207593799148</v>
      </c>
      <c r="V41">
        <v>0</v>
      </c>
      <c r="W41">
        <v>0</v>
      </c>
      <c r="X41">
        <v>64.791868971392049</v>
      </c>
      <c r="Y41">
        <v>0</v>
      </c>
      <c r="Z41">
        <v>2.89872</v>
      </c>
      <c r="AA41">
        <v>0</v>
      </c>
      <c r="AB41">
        <v>0</v>
      </c>
      <c r="AC41">
        <v>0</v>
      </c>
      <c r="AD41">
        <v>4.0032640800000001</v>
      </c>
      <c r="AE41">
        <v>1.6904808000000002</v>
      </c>
      <c r="AF41">
        <v>6.1515000000000013</v>
      </c>
      <c r="AG41">
        <v>29.687537759999994</v>
      </c>
      <c r="AH41">
        <v>10.273283279999999</v>
      </c>
      <c r="AI41">
        <v>0</v>
      </c>
      <c r="AJ41">
        <v>0</v>
      </c>
      <c r="AK41">
        <v>23.132100000000001</v>
      </c>
      <c r="AL41">
        <v>8.6689999999999987</v>
      </c>
      <c r="AM41">
        <v>0</v>
      </c>
      <c r="AN41">
        <v>0</v>
      </c>
      <c r="AO41">
        <v>0</v>
      </c>
      <c r="AP41">
        <v>0.78766128000000002</v>
      </c>
      <c r="AQ41">
        <v>2.0524900000000001</v>
      </c>
      <c r="AR41">
        <v>8.7277823999999988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52.261930471016164</v>
      </c>
      <c r="BB41">
        <f t="shared" si="0"/>
        <v>1151.9300087185293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512.00123618061377</v>
      </c>
      <c r="L42">
        <v>212.26217854902779</v>
      </c>
      <c r="M42">
        <v>63.765481195318714</v>
      </c>
      <c r="N42">
        <v>51.880918141592922</v>
      </c>
      <c r="O42">
        <v>73.289915204987324</v>
      </c>
      <c r="P42">
        <v>19.267906926871113</v>
      </c>
      <c r="Q42">
        <v>9.5823480153403633</v>
      </c>
      <c r="R42">
        <v>18.613601602564099</v>
      </c>
      <c r="S42">
        <v>11.584877496038034</v>
      </c>
      <c r="T42">
        <v>0</v>
      </c>
      <c r="U42">
        <v>62.106207593799148</v>
      </c>
      <c r="V42">
        <v>0</v>
      </c>
      <c r="W42">
        <v>0</v>
      </c>
      <c r="X42">
        <v>64.791868971392049</v>
      </c>
      <c r="Y42">
        <v>0</v>
      </c>
      <c r="Z42">
        <v>2.89872</v>
      </c>
      <c r="AA42">
        <v>0</v>
      </c>
      <c r="AB42">
        <v>0</v>
      </c>
      <c r="AC42">
        <v>0</v>
      </c>
      <c r="AD42">
        <v>4.0032640800000001</v>
      </c>
      <c r="AE42">
        <v>1.6904808000000002</v>
      </c>
      <c r="AF42">
        <v>6.1515000000000013</v>
      </c>
      <c r="AG42">
        <v>29.687537759999994</v>
      </c>
      <c r="AH42">
        <v>10.273283279999999</v>
      </c>
      <c r="AI42">
        <v>0</v>
      </c>
      <c r="AJ42">
        <v>0</v>
      </c>
      <c r="AK42">
        <v>23.132100000000001</v>
      </c>
      <c r="AL42">
        <v>8.6689999999999987</v>
      </c>
      <c r="AM42">
        <v>0</v>
      </c>
      <c r="AN42">
        <v>0</v>
      </c>
      <c r="AO42">
        <v>0</v>
      </c>
      <c r="AP42">
        <v>1.1252303999999997</v>
      </c>
      <c r="AQ42">
        <v>0</v>
      </c>
      <c r="AR42">
        <v>8.7277823999999988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52.187503076686006</v>
      </c>
      <c r="BB42">
        <f t="shared" si="0"/>
        <v>1150.2895152328592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512.00123618061377</v>
      </c>
      <c r="L43">
        <v>212.26217854902779</v>
      </c>
      <c r="M43">
        <v>63.765481195318714</v>
      </c>
      <c r="N43">
        <v>51.880918141592922</v>
      </c>
      <c r="O43">
        <v>73.289915204987324</v>
      </c>
      <c r="P43">
        <v>19.267906926871113</v>
      </c>
      <c r="Q43">
        <v>9.5823480153403633</v>
      </c>
      <c r="R43">
        <v>18.613601602564099</v>
      </c>
      <c r="S43">
        <v>11.584877496038034</v>
      </c>
      <c r="T43">
        <v>0</v>
      </c>
      <c r="U43">
        <v>62.106207593799148</v>
      </c>
      <c r="V43">
        <v>0</v>
      </c>
      <c r="W43">
        <v>0</v>
      </c>
      <c r="X43">
        <v>64.791868971392049</v>
      </c>
      <c r="Y43">
        <v>0</v>
      </c>
      <c r="Z43">
        <v>2.89872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29.687537759999994</v>
      </c>
      <c r="AH43">
        <v>18.716508000000005</v>
      </c>
      <c r="AI43">
        <v>0</v>
      </c>
      <c r="AJ43">
        <v>0</v>
      </c>
      <c r="AK43">
        <v>23.132100000000001</v>
      </c>
      <c r="AL43">
        <v>8.6689999999999987</v>
      </c>
      <c r="AM43">
        <v>0</v>
      </c>
      <c r="AN43">
        <v>0</v>
      </c>
      <c r="AO43">
        <v>0</v>
      </c>
      <c r="AP43">
        <v>1.1252303999999997</v>
      </c>
      <c r="AQ43">
        <v>0</v>
      </c>
      <c r="AR43">
        <v>8.7277823999999988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52.380197245486009</v>
      </c>
      <c r="BB43">
        <f t="shared" si="0"/>
        <v>1154.5367817040592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512.00123618061377</v>
      </c>
      <c r="L44">
        <v>212.26217854902779</v>
      </c>
      <c r="M44">
        <v>63.765481195318714</v>
      </c>
      <c r="N44">
        <v>51.880918141592922</v>
      </c>
      <c r="O44">
        <v>73.289915204987324</v>
      </c>
      <c r="P44">
        <v>19.267906926871113</v>
      </c>
      <c r="Q44">
        <v>9.5823480153403633</v>
      </c>
      <c r="R44">
        <v>18.613601602564099</v>
      </c>
      <c r="S44">
        <v>11.584877496038034</v>
      </c>
      <c r="T44">
        <v>0</v>
      </c>
      <c r="U44">
        <v>62.106207593799148</v>
      </c>
      <c r="V44">
        <v>0</v>
      </c>
      <c r="W44">
        <v>0</v>
      </c>
      <c r="X44">
        <v>64.791868971392049</v>
      </c>
      <c r="Y44">
        <v>0</v>
      </c>
      <c r="Z44">
        <v>2.89872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29.687537759999994</v>
      </c>
      <c r="AH44">
        <v>18.716508000000005</v>
      </c>
      <c r="AI44">
        <v>0</v>
      </c>
      <c r="AJ44">
        <v>0</v>
      </c>
      <c r="AK44">
        <v>23.132100000000001</v>
      </c>
      <c r="AL44">
        <v>8.6689999999999987</v>
      </c>
      <c r="AM44">
        <v>0</v>
      </c>
      <c r="AN44">
        <v>0</v>
      </c>
      <c r="AO44">
        <v>0</v>
      </c>
      <c r="AP44">
        <v>1.1252303999999997</v>
      </c>
      <c r="AQ44">
        <v>0</v>
      </c>
      <c r="AR44">
        <v>8.7277823999999988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52.380197245486009</v>
      </c>
      <c r="BB44">
        <f t="shared" si="0"/>
        <v>1154.5367817040592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512.00123618061377</v>
      </c>
      <c r="L45">
        <v>212.26217854902779</v>
      </c>
      <c r="M45">
        <v>63.765481195318714</v>
      </c>
      <c r="N45">
        <v>51.880918141592922</v>
      </c>
      <c r="O45">
        <v>73.289915204987324</v>
      </c>
      <c r="P45">
        <v>19.267906926871113</v>
      </c>
      <c r="Q45">
        <v>9.5823480153403633</v>
      </c>
      <c r="R45">
        <v>18.613601602564099</v>
      </c>
      <c r="S45">
        <v>11.584877496038034</v>
      </c>
      <c r="T45">
        <v>0</v>
      </c>
      <c r="U45">
        <v>62.106207593799148</v>
      </c>
      <c r="V45">
        <v>0</v>
      </c>
      <c r="W45">
        <v>0</v>
      </c>
      <c r="X45">
        <v>64.791868971392049</v>
      </c>
      <c r="Y45">
        <v>0</v>
      </c>
      <c r="Z45">
        <v>2.89872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29.687537759999994</v>
      </c>
      <c r="AH45">
        <v>18.716508000000005</v>
      </c>
      <c r="AI45">
        <v>0</v>
      </c>
      <c r="AJ45">
        <v>0</v>
      </c>
      <c r="AK45">
        <v>23.132100000000001</v>
      </c>
      <c r="AL45">
        <v>8.6689999999999987</v>
      </c>
      <c r="AM45">
        <v>0</v>
      </c>
      <c r="AN45">
        <v>0</v>
      </c>
      <c r="AO45">
        <v>0</v>
      </c>
      <c r="AP45">
        <v>1.1252303999999997</v>
      </c>
      <c r="AQ45">
        <v>0</v>
      </c>
      <c r="AR45">
        <v>10.182412800000002</v>
      </c>
      <c r="AS45">
        <v>7.0897420799999997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52.448456391886012</v>
      </c>
      <c r="BB45">
        <f t="shared" si="0"/>
        <v>1156.0413153256591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512.00123618061377</v>
      </c>
      <c r="L46">
        <v>212.26217854902779</v>
      </c>
      <c r="M46">
        <v>63.765481195318714</v>
      </c>
      <c r="N46">
        <v>51.880918141592922</v>
      </c>
      <c r="O46">
        <v>73.289915204987324</v>
      </c>
      <c r="P46">
        <v>19.267906926871113</v>
      </c>
      <c r="Q46">
        <v>9.5823480153403633</v>
      </c>
      <c r="R46">
        <v>18.613601602564099</v>
      </c>
      <c r="S46">
        <v>11.584877496038034</v>
      </c>
      <c r="T46">
        <v>0</v>
      </c>
      <c r="U46">
        <v>62.106207593799148</v>
      </c>
      <c r="V46">
        <v>0</v>
      </c>
      <c r="W46">
        <v>0</v>
      </c>
      <c r="X46">
        <v>64.791868971392049</v>
      </c>
      <c r="Y46">
        <v>0</v>
      </c>
      <c r="Z46">
        <v>2.89872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29.687537759999994</v>
      </c>
      <c r="AH46">
        <v>18.342177840000002</v>
      </c>
      <c r="AI46">
        <v>0</v>
      </c>
      <c r="AJ46">
        <v>0</v>
      </c>
      <c r="AK46">
        <v>23.132100000000001</v>
      </c>
      <c r="AL46">
        <v>8.6689999999999987</v>
      </c>
      <c r="AM46">
        <v>0</v>
      </c>
      <c r="AN46">
        <v>0</v>
      </c>
      <c r="AO46">
        <v>0</v>
      </c>
      <c r="AP46">
        <v>1.1252303999999997</v>
      </c>
      <c r="AQ46">
        <v>0</v>
      </c>
      <c r="AR46">
        <v>10.182412800000002</v>
      </c>
      <c r="AS46">
        <v>7.0897420799999997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52.432210383886016</v>
      </c>
      <c r="BB46">
        <f t="shared" si="0"/>
        <v>1155.6832311736591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512.00123618061377</v>
      </c>
      <c r="L47">
        <v>212.49125590982712</v>
      </c>
      <c r="M47">
        <v>63.765481195318714</v>
      </c>
      <c r="N47">
        <v>51.880918141592922</v>
      </c>
      <c r="O47">
        <v>73.289915204987324</v>
      </c>
      <c r="P47">
        <v>19.267906926871113</v>
      </c>
      <c r="Q47">
        <v>9.5823480153403633</v>
      </c>
      <c r="R47">
        <v>18.613601602564099</v>
      </c>
      <c r="S47">
        <v>11.584877496038034</v>
      </c>
      <c r="T47">
        <v>0</v>
      </c>
      <c r="U47">
        <v>62.106207593799148</v>
      </c>
      <c r="V47">
        <v>0</v>
      </c>
      <c r="W47">
        <v>0</v>
      </c>
      <c r="X47">
        <v>64.791868971392049</v>
      </c>
      <c r="Y47">
        <v>0</v>
      </c>
      <c r="Z47">
        <v>2.89872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29.687537759999994</v>
      </c>
      <c r="AH47">
        <v>10.273283279999999</v>
      </c>
      <c r="AI47">
        <v>0</v>
      </c>
      <c r="AJ47">
        <v>0</v>
      </c>
      <c r="AK47">
        <v>23.132100000000001</v>
      </c>
      <c r="AL47">
        <v>8.6689999999999987</v>
      </c>
      <c r="AM47">
        <v>0</v>
      </c>
      <c r="AN47">
        <v>0</v>
      </c>
      <c r="AO47">
        <v>0</v>
      </c>
      <c r="AP47">
        <v>1.1252303999999997</v>
      </c>
      <c r="AQ47">
        <v>0</v>
      </c>
      <c r="AR47">
        <v>7.7580288000000008</v>
      </c>
      <c r="AS47">
        <v>7.0897420799999997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51.912584354544748</v>
      </c>
      <c r="BB47">
        <f t="shared" si="0"/>
        <v>1144.2299060037994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512.00123618061377</v>
      </c>
      <c r="L48">
        <v>192.49275509170127</v>
      </c>
      <c r="M48">
        <v>63.765481195318714</v>
      </c>
      <c r="N48">
        <v>51.880918141592922</v>
      </c>
      <c r="O48">
        <v>73.289915204987324</v>
      </c>
      <c r="P48">
        <v>19.267906926871113</v>
      </c>
      <c r="Q48">
        <v>9.5823480153403633</v>
      </c>
      <c r="R48">
        <v>18.613601602564099</v>
      </c>
      <c r="S48">
        <v>11.584877496038034</v>
      </c>
      <c r="T48">
        <v>0</v>
      </c>
      <c r="U48">
        <v>62.106207593799148</v>
      </c>
      <c r="V48">
        <v>0</v>
      </c>
      <c r="W48">
        <v>0</v>
      </c>
      <c r="X48">
        <v>64.791868971392049</v>
      </c>
      <c r="Y48">
        <v>0</v>
      </c>
      <c r="Z48">
        <v>2.89872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29.687537759999994</v>
      </c>
      <c r="AH48">
        <v>10.273283279999999</v>
      </c>
      <c r="AI48">
        <v>0</v>
      </c>
      <c r="AJ48">
        <v>0</v>
      </c>
      <c r="AK48">
        <v>23.132100000000001</v>
      </c>
      <c r="AL48">
        <v>8.6689999999999987</v>
      </c>
      <c r="AM48">
        <v>0</v>
      </c>
      <c r="AN48">
        <v>0</v>
      </c>
      <c r="AO48">
        <v>0</v>
      </c>
      <c r="AP48">
        <v>1.1252303999999997</v>
      </c>
      <c r="AQ48">
        <v>0</v>
      </c>
      <c r="AR48">
        <v>7.7580288000000008</v>
      </c>
      <c r="AS48">
        <v>7.0897420799999997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51.044649419038052</v>
      </c>
      <c r="BB48">
        <f t="shared" si="0"/>
        <v>1125.0993401211804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512.00123618061377</v>
      </c>
      <c r="L49">
        <v>211.39452226636001</v>
      </c>
      <c r="M49">
        <v>63.765481195318714</v>
      </c>
      <c r="N49">
        <v>51.880918141592922</v>
      </c>
      <c r="O49">
        <v>73.289915204987324</v>
      </c>
      <c r="P49">
        <v>19.267906926871113</v>
      </c>
      <c r="Q49">
        <v>9.5823480153403633</v>
      </c>
      <c r="R49">
        <v>18.613601602564099</v>
      </c>
      <c r="S49">
        <v>11.584877496038034</v>
      </c>
      <c r="T49">
        <v>0</v>
      </c>
      <c r="U49">
        <v>62.106207593799148</v>
      </c>
      <c r="V49">
        <v>0</v>
      </c>
      <c r="W49">
        <v>0</v>
      </c>
      <c r="X49">
        <v>64.791868971392049</v>
      </c>
      <c r="Y49">
        <v>0</v>
      </c>
      <c r="Z49">
        <v>2.89872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29.687537759999994</v>
      </c>
      <c r="AH49">
        <v>10.273283279999999</v>
      </c>
      <c r="AI49">
        <v>0</v>
      </c>
      <c r="AJ49">
        <v>0</v>
      </c>
      <c r="AK49">
        <v>23.132100000000001</v>
      </c>
      <c r="AL49">
        <v>8.6689999999999987</v>
      </c>
      <c r="AM49">
        <v>0</v>
      </c>
      <c r="AN49">
        <v>0</v>
      </c>
      <c r="AO49">
        <v>0</v>
      </c>
      <c r="AP49">
        <v>1.1252303999999997</v>
      </c>
      <c r="AQ49">
        <v>0</v>
      </c>
      <c r="AR49">
        <v>11.637043200000001</v>
      </c>
      <c r="AS49">
        <v>7.0897420799999997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52.033334988018225</v>
      </c>
      <c r="BB49">
        <f t="shared" si="0"/>
        <v>1146.8914361268592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512.00123618061377</v>
      </c>
      <c r="L50">
        <v>205.39410411875392</v>
      </c>
      <c r="M50">
        <v>63.765481195318714</v>
      </c>
      <c r="N50">
        <v>51.880918141592922</v>
      </c>
      <c r="O50">
        <v>73.289915204987324</v>
      </c>
      <c r="P50">
        <v>19.267906926871113</v>
      </c>
      <c r="Q50">
        <v>9.5823480153403633</v>
      </c>
      <c r="R50">
        <v>18.613601602564099</v>
      </c>
      <c r="S50">
        <v>11.584877496038034</v>
      </c>
      <c r="T50">
        <v>0</v>
      </c>
      <c r="U50">
        <v>62.106207593799148</v>
      </c>
      <c r="V50">
        <v>0</v>
      </c>
      <c r="W50">
        <v>0</v>
      </c>
      <c r="X50">
        <v>64.791868971392049</v>
      </c>
      <c r="Y50">
        <v>0</v>
      </c>
      <c r="Z50">
        <v>2.89872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29.687537759999994</v>
      </c>
      <c r="AH50">
        <v>10.273283279999999</v>
      </c>
      <c r="AI50">
        <v>0</v>
      </c>
      <c r="AJ50">
        <v>0</v>
      </c>
      <c r="AK50">
        <v>23.132100000000001</v>
      </c>
      <c r="AL50">
        <v>8.6689999999999987</v>
      </c>
      <c r="AM50">
        <v>0</v>
      </c>
      <c r="AN50">
        <v>0</v>
      </c>
      <c r="AO50">
        <v>0</v>
      </c>
      <c r="AP50">
        <v>1.1252303999999997</v>
      </c>
      <c r="AQ50">
        <v>0</v>
      </c>
      <c r="AR50">
        <v>11.637043200000001</v>
      </c>
      <c r="AS50">
        <v>7.0897420799999997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51.772916840412137</v>
      </c>
      <c r="BB50">
        <f t="shared" si="0"/>
        <v>1141.1514361268592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512.00123618061377</v>
      </c>
      <c r="L51">
        <v>176.39556763537527</v>
      </c>
      <c r="M51">
        <v>63.765481195318714</v>
      </c>
      <c r="N51">
        <v>51.880918141592922</v>
      </c>
      <c r="O51">
        <v>73.289915204987324</v>
      </c>
      <c r="P51">
        <v>19.267906926871113</v>
      </c>
      <c r="Q51">
        <v>9.5823480153403633</v>
      </c>
      <c r="R51">
        <v>18.613601602564099</v>
      </c>
      <c r="S51">
        <v>11.584877496038034</v>
      </c>
      <c r="T51">
        <v>0</v>
      </c>
      <c r="U51">
        <v>62.106207593799148</v>
      </c>
      <c r="V51">
        <v>0</v>
      </c>
      <c r="W51">
        <v>0</v>
      </c>
      <c r="X51">
        <v>64.791868971392049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29.687537759999994</v>
      </c>
      <c r="AH51">
        <v>0</v>
      </c>
      <c r="AI51">
        <v>0</v>
      </c>
      <c r="AJ51">
        <v>0</v>
      </c>
      <c r="AK51">
        <v>23.132100000000001</v>
      </c>
      <c r="AL51">
        <v>8.6689999999999987</v>
      </c>
      <c r="AM51">
        <v>0</v>
      </c>
      <c r="AN51">
        <v>0</v>
      </c>
      <c r="AO51">
        <v>0</v>
      </c>
      <c r="AP51">
        <v>1.1252303999999997</v>
      </c>
      <c r="AQ51">
        <v>0</v>
      </c>
      <c r="AR51">
        <v>11.637043200000001</v>
      </c>
      <c r="AS51">
        <v>7.6805539199999995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49.968356815433481</v>
      </c>
      <c r="BB51">
        <f t="shared" si="0"/>
        <v>1101.3762682284594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512.00123618061377</v>
      </c>
      <c r="L52">
        <v>159.39757252812313</v>
      </c>
      <c r="M52">
        <v>63.765481195318714</v>
      </c>
      <c r="N52">
        <v>51.880918141592922</v>
      </c>
      <c r="O52">
        <v>73.289915204987324</v>
      </c>
      <c r="P52">
        <v>19.267906926871113</v>
      </c>
      <c r="Q52">
        <v>9.5823480153403633</v>
      </c>
      <c r="R52">
        <v>18.613601602564099</v>
      </c>
      <c r="S52">
        <v>11.584877496038034</v>
      </c>
      <c r="T52">
        <v>0</v>
      </c>
      <c r="U52">
        <v>62.106207593799148</v>
      </c>
      <c r="V52">
        <v>0</v>
      </c>
      <c r="W52">
        <v>0</v>
      </c>
      <c r="X52">
        <v>64.791868971392049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29.687537759999994</v>
      </c>
      <c r="AH52">
        <v>0</v>
      </c>
      <c r="AI52">
        <v>0</v>
      </c>
      <c r="AJ52">
        <v>0</v>
      </c>
      <c r="AK52">
        <v>23.132100000000001</v>
      </c>
      <c r="AL52">
        <v>8.6689999999999987</v>
      </c>
      <c r="AM52">
        <v>0</v>
      </c>
      <c r="AN52">
        <v>0</v>
      </c>
      <c r="AO52">
        <v>0</v>
      </c>
      <c r="AP52">
        <v>1.1252303999999997</v>
      </c>
      <c r="AQ52">
        <v>0</v>
      </c>
      <c r="AR52">
        <v>11.637043200000001</v>
      </c>
      <c r="AS52">
        <v>7.6805539199999995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49.230643827778749</v>
      </c>
      <c r="BB52">
        <f t="shared" si="0"/>
        <v>1085.1159861088618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512.00123618061377</v>
      </c>
      <c r="L53">
        <v>200.66838176679468</v>
      </c>
      <c r="M53">
        <v>63.765481195318714</v>
      </c>
      <c r="N53">
        <v>51.880918141592922</v>
      </c>
      <c r="O53">
        <v>73.289915204987324</v>
      </c>
      <c r="P53">
        <v>19.267906926871113</v>
      </c>
      <c r="Q53">
        <v>9.5823480153403633</v>
      </c>
      <c r="R53">
        <v>18.613601602564099</v>
      </c>
      <c r="S53">
        <v>11.584877496038034</v>
      </c>
      <c r="T53">
        <v>0</v>
      </c>
      <c r="U53">
        <v>62.106207593799148</v>
      </c>
      <c r="V53">
        <v>0</v>
      </c>
      <c r="W53">
        <v>0</v>
      </c>
      <c r="X53">
        <v>64.791868971392049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29.687537759999994</v>
      </c>
      <c r="AH53">
        <v>0</v>
      </c>
      <c r="AI53">
        <v>0</v>
      </c>
      <c r="AJ53">
        <v>0</v>
      </c>
      <c r="AK53">
        <v>23.132100000000001</v>
      </c>
      <c r="AL53">
        <v>8.6689999999999987</v>
      </c>
      <c r="AM53">
        <v>0</v>
      </c>
      <c r="AN53">
        <v>0</v>
      </c>
      <c r="AO53">
        <v>0</v>
      </c>
      <c r="AP53">
        <v>1.6878455999999999</v>
      </c>
      <c r="AQ53">
        <v>0</v>
      </c>
      <c r="AR53">
        <v>17.455564799999998</v>
      </c>
      <c r="AS53">
        <v>8.862177599999999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51.350020771137096</v>
      </c>
      <c r="BB53">
        <f t="shared" si="0"/>
        <v>1131.8301788841752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512.00123618061377</v>
      </c>
      <c r="L54">
        <v>216.48407292872184</v>
      </c>
      <c r="M54">
        <v>63.765481195318714</v>
      </c>
      <c r="N54">
        <v>51.880918141592922</v>
      </c>
      <c r="O54">
        <v>73.289915204987324</v>
      </c>
      <c r="P54">
        <v>19.267906926871113</v>
      </c>
      <c r="Q54">
        <v>9.5823480153403633</v>
      </c>
      <c r="R54">
        <v>18.613601602564099</v>
      </c>
      <c r="S54">
        <v>11.584877496038034</v>
      </c>
      <c r="T54">
        <v>0</v>
      </c>
      <c r="U54">
        <v>62.106207593799148</v>
      </c>
      <c r="V54">
        <v>0</v>
      </c>
      <c r="W54">
        <v>0</v>
      </c>
      <c r="X54">
        <v>64.791868971392049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29.687537759999994</v>
      </c>
      <c r="AH54">
        <v>0</v>
      </c>
      <c r="AI54">
        <v>0</v>
      </c>
      <c r="AJ54">
        <v>0</v>
      </c>
      <c r="AK54">
        <v>23.132100000000001</v>
      </c>
      <c r="AL54">
        <v>8.6689999999999987</v>
      </c>
      <c r="AM54">
        <v>0</v>
      </c>
      <c r="AN54">
        <v>0</v>
      </c>
      <c r="AO54">
        <v>0</v>
      </c>
      <c r="AP54">
        <v>1.6878455999999999</v>
      </c>
      <c r="AQ54">
        <v>0</v>
      </c>
      <c r="AR54">
        <v>17.455564799999998</v>
      </c>
      <c r="AS54">
        <v>8.862177599999999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52.036421767564761</v>
      </c>
      <c r="BB54">
        <f t="shared" si="0"/>
        <v>1146.9594690496747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511.99883722167186</v>
      </c>
      <c r="L55">
        <v>221.47187957348947</v>
      </c>
      <c r="M55">
        <v>63.765481195318714</v>
      </c>
      <c r="N55">
        <v>51.880918141592922</v>
      </c>
      <c r="O55">
        <v>73.289915204987324</v>
      </c>
      <c r="P55">
        <v>19.267906926871113</v>
      </c>
      <c r="Q55">
        <v>9.5857045329471404</v>
      </c>
      <c r="R55">
        <v>18.620393055555557</v>
      </c>
      <c r="S55">
        <v>11.593833427922817</v>
      </c>
      <c r="T55">
        <v>0</v>
      </c>
      <c r="U55">
        <v>62.106207593799148</v>
      </c>
      <c r="V55">
        <v>0</v>
      </c>
      <c r="W55">
        <v>0</v>
      </c>
      <c r="X55">
        <v>64.791868971392049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29.687537759999994</v>
      </c>
      <c r="AH55">
        <v>0</v>
      </c>
      <c r="AI55">
        <v>0</v>
      </c>
      <c r="AJ55">
        <v>0</v>
      </c>
      <c r="AK55">
        <v>23.132100000000001</v>
      </c>
      <c r="AL55">
        <v>17.337999999999997</v>
      </c>
      <c r="AM55">
        <v>0</v>
      </c>
      <c r="AN55">
        <v>0</v>
      </c>
      <c r="AO55">
        <v>0</v>
      </c>
      <c r="AP55">
        <v>1.6878455999999999</v>
      </c>
      <c r="AQ55">
        <v>0</v>
      </c>
      <c r="AR55">
        <v>17.455564799999998</v>
      </c>
      <c r="AS55">
        <v>10.04380128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52.681135275556237</v>
      </c>
      <c r="BB55">
        <f t="shared" si="0"/>
        <v>1161.1698908099918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511.99830481538379</v>
      </c>
      <c r="L56">
        <v>221.47187957348947</v>
      </c>
      <c r="M56">
        <v>63.765481195318714</v>
      </c>
      <c r="N56">
        <v>51.880918141592922</v>
      </c>
      <c r="O56">
        <v>73.289915204987324</v>
      </c>
      <c r="P56">
        <v>19.267906926871113</v>
      </c>
      <c r="Q56">
        <v>9.5857045329471404</v>
      </c>
      <c r="R56">
        <v>18.620393055555557</v>
      </c>
      <c r="S56">
        <v>11.593833427922817</v>
      </c>
      <c r="T56">
        <v>0</v>
      </c>
      <c r="U56">
        <v>62.106207593799148</v>
      </c>
      <c r="V56">
        <v>0</v>
      </c>
      <c r="W56">
        <v>0</v>
      </c>
      <c r="X56">
        <v>64.791868971392049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29.687537759999994</v>
      </c>
      <c r="AH56">
        <v>0</v>
      </c>
      <c r="AI56">
        <v>0</v>
      </c>
      <c r="AJ56">
        <v>0</v>
      </c>
      <c r="AK56">
        <v>23.132100000000001</v>
      </c>
      <c r="AL56">
        <v>17.337999999999997</v>
      </c>
      <c r="AM56">
        <v>0</v>
      </c>
      <c r="AN56">
        <v>0</v>
      </c>
      <c r="AO56">
        <v>0</v>
      </c>
      <c r="AP56">
        <v>1.6878455999999999</v>
      </c>
      <c r="AQ56">
        <v>0</v>
      </c>
      <c r="AR56">
        <v>17.455564799999998</v>
      </c>
      <c r="AS56">
        <v>10.04380128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52.6811123904697</v>
      </c>
      <c r="BB56">
        <f t="shared" si="0"/>
        <v>1161.1693812887902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511.99830481538379</v>
      </c>
      <c r="L57">
        <v>221.47187957348947</v>
      </c>
      <c r="M57">
        <v>63.765481195318714</v>
      </c>
      <c r="N57">
        <v>51.880918141592922</v>
      </c>
      <c r="O57">
        <v>73.289915204987324</v>
      </c>
      <c r="P57">
        <v>19.267906926871113</v>
      </c>
      <c r="Q57">
        <v>9.5857045329471404</v>
      </c>
      <c r="R57">
        <v>18.620393055555557</v>
      </c>
      <c r="S57">
        <v>11.593833427922817</v>
      </c>
      <c r="T57">
        <v>0</v>
      </c>
      <c r="U57">
        <v>62.106207593799148</v>
      </c>
      <c r="V57">
        <v>0</v>
      </c>
      <c r="W57">
        <v>0</v>
      </c>
      <c r="X57">
        <v>64.791868971392049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29.687537759999994</v>
      </c>
      <c r="AH57">
        <v>0</v>
      </c>
      <c r="AI57">
        <v>0</v>
      </c>
      <c r="AJ57">
        <v>0</v>
      </c>
      <c r="AK57">
        <v>23.132100000000001</v>
      </c>
      <c r="AL57">
        <v>15.604199999999997</v>
      </c>
      <c r="AM57">
        <v>0</v>
      </c>
      <c r="AN57">
        <v>0</v>
      </c>
      <c r="AO57">
        <v>0</v>
      </c>
      <c r="AP57">
        <v>1.9691532000000003</v>
      </c>
      <c r="AQ57">
        <v>0</v>
      </c>
      <c r="AR57">
        <v>15.0311808</v>
      </c>
      <c r="AS57">
        <v>10.04380128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52.512855788053166</v>
      </c>
      <c r="BB57">
        <f t="shared" si="0"/>
        <v>1157.4607614912065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511.99830481538379</v>
      </c>
      <c r="L58">
        <v>210.47357417221767</v>
      </c>
      <c r="M58">
        <v>63.765481195318714</v>
      </c>
      <c r="N58">
        <v>51.880918141592922</v>
      </c>
      <c r="O58">
        <v>73.289915204987324</v>
      </c>
      <c r="P58">
        <v>19.267906926871113</v>
      </c>
      <c r="Q58">
        <v>9.5857045329471404</v>
      </c>
      <c r="R58">
        <v>18.620393055555557</v>
      </c>
      <c r="S58">
        <v>11.593833427922817</v>
      </c>
      <c r="T58">
        <v>0</v>
      </c>
      <c r="U58">
        <v>62.106207593799148</v>
      </c>
      <c r="V58">
        <v>0</v>
      </c>
      <c r="W58">
        <v>0</v>
      </c>
      <c r="X58">
        <v>64.791868971392049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29.687537759999994</v>
      </c>
      <c r="AH58">
        <v>0</v>
      </c>
      <c r="AI58">
        <v>0</v>
      </c>
      <c r="AJ58">
        <v>0</v>
      </c>
      <c r="AK58">
        <v>23.132100000000001</v>
      </c>
      <c r="AL58">
        <v>15.604199999999997</v>
      </c>
      <c r="AM58">
        <v>0</v>
      </c>
      <c r="AN58">
        <v>0</v>
      </c>
      <c r="AO58">
        <v>0</v>
      </c>
      <c r="AP58">
        <v>1.9691532000000003</v>
      </c>
      <c r="AQ58">
        <v>0</v>
      </c>
      <c r="AR58">
        <v>15.0311808</v>
      </c>
      <c r="AS58">
        <v>10.04380128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52.035529333637975</v>
      </c>
      <c r="BB58">
        <f t="shared" si="0"/>
        <v>1146.93978254435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512.00368138642398</v>
      </c>
      <c r="L59">
        <v>194.46999790926193</v>
      </c>
      <c r="M59">
        <v>63.765481195318714</v>
      </c>
      <c r="N59">
        <v>51.880918141592922</v>
      </c>
      <c r="O59">
        <v>73.289915204987324</v>
      </c>
      <c r="P59">
        <v>19.267906926871113</v>
      </c>
      <c r="Q59">
        <v>9.5780216509090899</v>
      </c>
      <c r="R59">
        <v>18.620108970218872</v>
      </c>
      <c r="S59">
        <v>11.590951142857142</v>
      </c>
      <c r="T59">
        <v>0</v>
      </c>
      <c r="U59">
        <v>62.106207593799148</v>
      </c>
      <c r="V59">
        <v>0</v>
      </c>
      <c r="W59">
        <v>0</v>
      </c>
      <c r="X59">
        <v>64.791868971392049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29.687537759999994</v>
      </c>
      <c r="AH59">
        <v>0</v>
      </c>
      <c r="AI59">
        <v>0</v>
      </c>
      <c r="AJ59">
        <v>0</v>
      </c>
      <c r="AK59">
        <v>23.132100000000001</v>
      </c>
      <c r="AL59">
        <v>15.604199999999997</v>
      </c>
      <c r="AM59">
        <v>0</v>
      </c>
      <c r="AN59">
        <v>0</v>
      </c>
      <c r="AO59">
        <v>0</v>
      </c>
      <c r="AP59">
        <v>2.2504607999999995</v>
      </c>
      <c r="AQ59">
        <v>0</v>
      </c>
      <c r="AR59">
        <v>10.182412800000002</v>
      </c>
      <c r="AS59">
        <v>8.2713657600000001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51.06558527790262</v>
      </c>
      <c r="BB59">
        <f t="shared" si="0"/>
        <v>1125.5607817357295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512.00368138642398</v>
      </c>
      <c r="L60">
        <v>181.47445255474452</v>
      </c>
      <c r="M60">
        <v>63.765481195318714</v>
      </c>
      <c r="N60">
        <v>51.880918141592922</v>
      </c>
      <c r="O60">
        <v>73.289915204987324</v>
      </c>
      <c r="P60">
        <v>19.267906926871113</v>
      </c>
      <c r="Q60">
        <v>9.5823450028752148</v>
      </c>
      <c r="R60">
        <v>18.614339075509616</v>
      </c>
      <c r="S60">
        <v>11.586712830013894</v>
      </c>
      <c r="T60">
        <v>0</v>
      </c>
      <c r="U60">
        <v>62.106207593799148</v>
      </c>
      <c r="V60">
        <v>0</v>
      </c>
      <c r="W60">
        <v>0</v>
      </c>
      <c r="X60">
        <v>64.791868971392049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29.687537759999994</v>
      </c>
      <c r="AH60">
        <v>0</v>
      </c>
      <c r="AI60">
        <v>0</v>
      </c>
      <c r="AJ60">
        <v>0</v>
      </c>
      <c r="AK60">
        <v>23.132100000000001</v>
      </c>
      <c r="AL60">
        <v>15.604199999999997</v>
      </c>
      <c r="AM60">
        <v>0</v>
      </c>
      <c r="AN60">
        <v>0</v>
      </c>
      <c r="AO60">
        <v>0</v>
      </c>
      <c r="AP60">
        <v>2.2504607999999995</v>
      </c>
      <c r="AQ60">
        <v>0</v>
      </c>
      <c r="AR60">
        <v>10.182412800000002</v>
      </c>
      <c r="AS60">
        <v>8.2713657600000001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50.501331749645736</v>
      </c>
      <c r="BB60">
        <f t="shared" si="0"/>
        <v>1113.1238050538825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511.99670593771526</v>
      </c>
      <c r="L61">
        <v>181.47445255474452</v>
      </c>
      <c r="M61">
        <v>63.765481195318714</v>
      </c>
      <c r="N61">
        <v>51.880918141592922</v>
      </c>
      <c r="O61">
        <v>73.289915204987324</v>
      </c>
      <c r="P61">
        <v>19.267906926871113</v>
      </c>
      <c r="Q61">
        <v>9.5823450028752148</v>
      </c>
      <c r="R61">
        <v>18.614339075509616</v>
      </c>
      <c r="S61">
        <v>11.586712830013894</v>
      </c>
      <c r="T61">
        <v>0</v>
      </c>
      <c r="U61">
        <v>62.106207593799148</v>
      </c>
      <c r="V61">
        <v>0</v>
      </c>
      <c r="W61">
        <v>0</v>
      </c>
      <c r="X61">
        <v>64.792168430119872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29.687537759999994</v>
      </c>
      <c r="AH61">
        <v>0</v>
      </c>
      <c r="AI61">
        <v>0</v>
      </c>
      <c r="AJ61">
        <v>0</v>
      </c>
      <c r="AK61">
        <v>23.132100000000001</v>
      </c>
      <c r="AL61">
        <v>15.604199999999997</v>
      </c>
      <c r="AM61">
        <v>0</v>
      </c>
      <c r="AN61">
        <v>0</v>
      </c>
      <c r="AO61">
        <v>0</v>
      </c>
      <c r="AP61">
        <v>2.2504607999999995</v>
      </c>
      <c r="AQ61">
        <v>0</v>
      </c>
      <c r="AR61">
        <v>7.7580288000000008</v>
      </c>
      <c r="AS61">
        <v>8.2713657600000001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50.395823897053411</v>
      </c>
      <c r="BB61">
        <f t="shared" si="0"/>
        <v>1110.7982529164938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511.99883372706432</v>
      </c>
      <c r="L62">
        <v>198.47316560796278</v>
      </c>
      <c r="M62">
        <v>63.765481195318714</v>
      </c>
      <c r="N62">
        <v>51.880918141592922</v>
      </c>
      <c r="O62">
        <v>73.289915204987324</v>
      </c>
      <c r="P62">
        <v>19.267906926871113</v>
      </c>
      <c r="Q62">
        <v>9.5823450028752148</v>
      </c>
      <c r="R62">
        <v>18.614339075509616</v>
      </c>
      <c r="S62">
        <v>11.586712830013894</v>
      </c>
      <c r="T62">
        <v>0</v>
      </c>
      <c r="U62">
        <v>62.106207593799148</v>
      </c>
      <c r="V62">
        <v>0</v>
      </c>
      <c r="W62">
        <v>0</v>
      </c>
      <c r="X62">
        <v>64.792168430119872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29.687537759999994</v>
      </c>
      <c r="AH62">
        <v>0</v>
      </c>
      <c r="AI62">
        <v>0</v>
      </c>
      <c r="AJ62">
        <v>0</v>
      </c>
      <c r="AK62">
        <v>23.132100000000001</v>
      </c>
      <c r="AL62">
        <v>15.604199999999997</v>
      </c>
      <c r="AM62">
        <v>0</v>
      </c>
      <c r="AN62">
        <v>0</v>
      </c>
      <c r="AO62">
        <v>0</v>
      </c>
      <c r="AP62">
        <v>2.2504607999999995</v>
      </c>
      <c r="AQ62">
        <v>0</v>
      </c>
      <c r="AR62">
        <v>7.7580288000000008</v>
      </c>
      <c r="AS62">
        <v>8.2713657600000001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51.133660389620751</v>
      </c>
      <c r="BB62">
        <f t="shared" si="0"/>
        <v>1127.0612572664938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511.99883372706432</v>
      </c>
      <c r="L63">
        <v>200.47041605686806</v>
      </c>
      <c r="M63">
        <v>63.765481195318714</v>
      </c>
      <c r="N63">
        <v>51.880918141592922</v>
      </c>
      <c r="O63">
        <v>73.289915204987324</v>
      </c>
      <c r="P63">
        <v>19.267906926871113</v>
      </c>
      <c r="Q63">
        <v>9.5823450028752148</v>
      </c>
      <c r="R63">
        <v>18.614339075509616</v>
      </c>
      <c r="S63">
        <v>11.586712830013894</v>
      </c>
      <c r="T63">
        <v>0</v>
      </c>
      <c r="U63">
        <v>62.106207593799148</v>
      </c>
      <c r="V63">
        <v>0</v>
      </c>
      <c r="W63">
        <v>0</v>
      </c>
      <c r="X63">
        <v>64.790864884020621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29.687537759999994</v>
      </c>
      <c r="AH63">
        <v>0</v>
      </c>
      <c r="AI63">
        <v>0</v>
      </c>
      <c r="AJ63">
        <v>0</v>
      </c>
      <c r="AK63">
        <v>23.132100000000001</v>
      </c>
      <c r="AL63">
        <v>15.604199999999997</v>
      </c>
      <c r="AM63">
        <v>0</v>
      </c>
      <c r="AN63">
        <v>0</v>
      </c>
      <c r="AO63">
        <v>0</v>
      </c>
      <c r="AP63">
        <v>2.5317683999999998</v>
      </c>
      <c r="AQ63">
        <v>0</v>
      </c>
      <c r="AR63">
        <v>7.7580288000000008</v>
      </c>
      <c r="AS63">
        <v>7.0897420799999997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51.181210194003022</v>
      </c>
      <c r="BB63">
        <f t="shared" si="0"/>
        <v>1128.1093382849176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512.00368138642398</v>
      </c>
      <c r="L64">
        <v>211.46769809742833</v>
      </c>
      <c r="M64">
        <v>63.765481195318714</v>
      </c>
      <c r="N64">
        <v>51.880918141592922</v>
      </c>
      <c r="O64">
        <v>73.289915204987324</v>
      </c>
      <c r="P64">
        <v>19.267906926871113</v>
      </c>
      <c r="Q64">
        <v>9.5823450028752148</v>
      </c>
      <c r="R64">
        <v>18.614339075509616</v>
      </c>
      <c r="S64">
        <v>11.586712830013894</v>
      </c>
      <c r="T64">
        <v>0</v>
      </c>
      <c r="U64">
        <v>62.106207593799148</v>
      </c>
      <c r="V64">
        <v>0</v>
      </c>
      <c r="W64">
        <v>0</v>
      </c>
      <c r="X64">
        <v>64.791868971392049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29.687537759999994</v>
      </c>
      <c r="AH64">
        <v>0</v>
      </c>
      <c r="AI64">
        <v>0</v>
      </c>
      <c r="AJ64">
        <v>0</v>
      </c>
      <c r="AK64">
        <v>23.132100000000001</v>
      </c>
      <c r="AL64">
        <v>15.604199999999997</v>
      </c>
      <c r="AM64">
        <v>0</v>
      </c>
      <c r="AN64">
        <v>0</v>
      </c>
      <c r="AO64">
        <v>0</v>
      </c>
      <c r="AP64">
        <v>2.5317683999999998</v>
      </c>
      <c r="AQ64">
        <v>0</v>
      </c>
      <c r="AR64">
        <v>7.7580288000000008</v>
      </c>
      <c r="AS64">
        <v>7.0897420799999997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51.658746034198153</v>
      </c>
      <c r="BB64">
        <f t="shared" si="0"/>
        <v>1138.6349362320136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511.9992997549142</v>
      </c>
      <c r="L65">
        <v>221.47187957348947</v>
      </c>
      <c r="M65">
        <v>63.765481195318714</v>
      </c>
      <c r="N65">
        <v>51.880918141592922</v>
      </c>
      <c r="O65">
        <v>73.289915204987324</v>
      </c>
      <c r="P65">
        <v>19.267906926871113</v>
      </c>
      <c r="Q65">
        <v>9.5823450028752148</v>
      </c>
      <c r="R65">
        <v>18.614339075509616</v>
      </c>
      <c r="S65">
        <v>11.586712830013894</v>
      </c>
      <c r="T65">
        <v>0</v>
      </c>
      <c r="U65">
        <v>62.106207593799148</v>
      </c>
      <c r="V65">
        <v>0</v>
      </c>
      <c r="W65">
        <v>0</v>
      </c>
      <c r="X65">
        <v>64.791868971392049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29.687537759999994</v>
      </c>
      <c r="AH65">
        <v>0</v>
      </c>
      <c r="AI65">
        <v>0</v>
      </c>
      <c r="AJ65">
        <v>0</v>
      </c>
      <c r="AK65">
        <v>23.132100000000001</v>
      </c>
      <c r="AL65">
        <v>15.604199999999997</v>
      </c>
      <c r="AM65">
        <v>0</v>
      </c>
      <c r="AN65">
        <v>0</v>
      </c>
      <c r="AO65">
        <v>0</v>
      </c>
      <c r="AP65">
        <v>2.5317683999999998</v>
      </c>
      <c r="AQ65">
        <v>0</v>
      </c>
      <c r="AR65">
        <v>8.7277823999999988</v>
      </c>
      <c r="AS65">
        <v>7.0897420799999997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52.134824565851794</v>
      </c>
      <c r="BB65">
        <f t="shared" si="0"/>
        <v>1149.1284111449113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512.00346320346318</v>
      </c>
      <c r="L66">
        <v>212.47125235208028</v>
      </c>
      <c r="M66">
        <v>63.765481195318714</v>
      </c>
      <c r="N66">
        <v>51.880918141592922</v>
      </c>
      <c r="O66">
        <v>73.289915204987324</v>
      </c>
      <c r="P66">
        <v>19.267906926871113</v>
      </c>
      <c r="Q66">
        <v>9.5823450028752148</v>
      </c>
      <c r="R66">
        <v>18.614339075509616</v>
      </c>
      <c r="S66">
        <v>11.586712830013894</v>
      </c>
      <c r="T66">
        <v>0</v>
      </c>
      <c r="U66">
        <v>62.106207593799148</v>
      </c>
      <c r="V66">
        <v>0</v>
      </c>
      <c r="W66">
        <v>0</v>
      </c>
      <c r="X66">
        <v>64.791868971392049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29.687537759999994</v>
      </c>
      <c r="AH66">
        <v>9.0671083200000009</v>
      </c>
      <c r="AI66">
        <v>0</v>
      </c>
      <c r="AJ66">
        <v>0</v>
      </c>
      <c r="AK66">
        <v>23.132100000000001</v>
      </c>
      <c r="AL66">
        <v>15.604199999999997</v>
      </c>
      <c r="AM66">
        <v>0</v>
      </c>
      <c r="AN66">
        <v>0</v>
      </c>
      <c r="AO66">
        <v>0</v>
      </c>
      <c r="AP66">
        <v>2.5317683999999998</v>
      </c>
      <c r="AQ66">
        <v>0</v>
      </c>
      <c r="AR66">
        <v>8.7277823999999988</v>
      </c>
      <c r="AS66">
        <v>7.0897420799999997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52.137890697309565</v>
      </c>
      <c r="BB66">
        <f t="shared" si="0"/>
        <v>1149.1959895605935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511.99847366179188</v>
      </c>
      <c r="L67">
        <v>219.47386593642102</v>
      </c>
      <c r="M67">
        <v>63.765481195318714</v>
      </c>
      <c r="N67">
        <v>51.880918141592922</v>
      </c>
      <c r="O67">
        <v>73.289915204987324</v>
      </c>
      <c r="P67">
        <v>19.267906926871113</v>
      </c>
      <c r="Q67">
        <v>9.5823450028752148</v>
      </c>
      <c r="R67">
        <v>18.614339075509616</v>
      </c>
      <c r="S67">
        <v>11.586712830013894</v>
      </c>
      <c r="T67">
        <v>0</v>
      </c>
      <c r="U67">
        <v>62.106207593799148</v>
      </c>
      <c r="V67">
        <v>0</v>
      </c>
      <c r="W67">
        <v>0</v>
      </c>
      <c r="X67">
        <v>64.791868971392049</v>
      </c>
      <c r="Y67">
        <v>0</v>
      </c>
      <c r="Z67">
        <v>0</v>
      </c>
      <c r="AA67">
        <v>0</v>
      </c>
      <c r="AB67">
        <v>0</v>
      </c>
      <c r="AC67">
        <v>4.2505073280000003</v>
      </c>
      <c r="AD67">
        <v>0</v>
      </c>
      <c r="AE67">
        <v>1.6904808000000002</v>
      </c>
      <c r="AF67">
        <v>4.4427500000000002</v>
      </c>
      <c r="AG67">
        <v>29.687537759999994</v>
      </c>
      <c r="AH67">
        <v>10.273283279999999</v>
      </c>
      <c r="AI67">
        <v>0</v>
      </c>
      <c r="AJ67">
        <v>0</v>
      </c>
      <c r="AK67">
        <v>23.132100000000001</v>
      </c>
      <c r="AL67">
        <v>8.6689999999999987</v>
      </c>
      <c r="AM67">
        <v>0</v>
      </c>
      <c r="AN67">
        <v>0</v>
      </c>
      <c r="AO67">
        <v>0</v>
      </c>
      <c r="AP67">
        <v>2.5317683999999998</v>
      </c>
      <c r="AQ67">
        <v>10.393460000000001</v>
      </c>
      <c r="AR67">
        <v>10.667289600000002</v>
      </c>
      <c r="AS67">
        <v>8.2713657600000001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52.963953540447818</v>
      </c>
      <c r="BB67">
        <f t="shared" si="0"/>
        <v>1167.4036239281247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512.00346320346318</v>
      </c>
      <c r="L68">
        <v>219.47386593642102</v>
      </c>
      <c r="M68">
        <v>63.765481195318714</v>
      </c>
      <c r="N68">
        <v>51.880918141592922</v>
      </c>
      <c r="O68">
        <v>73.289915204987324</v>
      </c>
      <c r="P68">
        <v>19.267906926871113</v>
      </c>
      <c r="Q68">
        <v>9.5823450028752148</v>
      </c>
      <c r="R68">
        <v>18.614339075509616</v>
      </c>
      <c r="S68">
        <v>11.586712830013894</v>
      </c>
      <c r="T68">
        <v>0</v>
      </c>
      <c r="U68">
        <v>62.106207593799148</v>
      </c>
      <c r="V68">
        <v>0</v>
      </c>
      <c r="W68">
        <v>0</v>
      </c>
      <c r="X68">
        <v>64.791868971392049</v>
      </c>
      <c r="Y68">
        <v>0</v>
      </c>
      <c r="Z68">
        <v>0</v>
      </c>
      <c r="AA68">
        <v>0</v>
      </c>
      <c r="AB68">
        <v>0</v>
      </c>
      <c r="AC68">
        <v>4.2505073280000003</v>
      </c>
      <c r="AD68">
        <v>0</v>
      </c>
      <c r="AE68">
        <v>1.6904808000000002</v>
      </c>
      <c r="AF68">
        <v>4.4427500000000002</v>
      </c>
      <c r="AG68">
        <v>29.687537759999994</v>
      </c>
      <c r="AH68">
        <v>20.546566559999999</v>
      </c>
      <c r="AI68">
        <v>0</v>
      </c>
      <c r="AJ68">
        <v>0</v>
      </c>
      <c r="AK68">
        <v>23.132100000000001</v>
      </c>
      <c r="AL68">
        <v>8.6689999999999987</v>
      </c>
      <c r="AM68">
        <v>0</v>
      </c>
      <c r="AN68">
        <v>0</v>
      </c>
      <c r="AO68">
        <v>0</v>
      </c>
      <c r="AP68">
        <v>2.5317683999999998</v>
      </c>
      <c r="AQ68">
        <v>20.524899999999999</v>
      </c>
      <c r="AR68">
        <v>10.667289600000002</v>
      </c>
      <c r="AS68">
        <v>8.2713657600000001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53.849734773286492</v>
      </c>
      <c r="BB68">
        <f t="shared" ref="BB68:BB99" si="1">SUM(B68:AZ68)-BA68</f>
        <v>1186.9275555169572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512.00588721995928</v>
      </c>
      <c r="L69">
        <v>219.47386593642102</v>
      </c>
      <c r="M69">
        <v>63.765481195318714</v>
      </c>
      <c r="N69">
        <v>51.880918141592922</v>
      </c>
      <c r="O69">
        <v>73.289915204987324</v>
      </c>
      <c r="P69">
        <v>19.267906926871113</v>
      </c>
      <c r="Q69">
        <v>9.5823450028752148</v>
      </c>
      <c r="R69">
        <v>18.614339075509616</v>
      </c>
      <c r="S69">
        <v>11.586712830013894</v>
      </c>
      <c r="T69">
        <v>0</v>
      </c>
      <c r="U69">
        <v>62.106207593799148</v>
      </c>
      <c r="V69">
        <v>0</v>
      </c>
      <c r="W69">
        <v>0</v>
      </c>
      <c r="X69">
        <v>64.791868971392049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1.6904808000000002</v>
      </c>
      <c r="AF69">
        <v>4.4427500000000002</v>
      </c>
      <c r="AG69">
        <v>29.687537759999994</v>
      </c>
      <c r="AH69">
        <v>30.819849840000003</v>
      </c>
      <c r="AI69">
        <v>0</v>
      </c>
      <c r="AJ69">
        <v>0</v>
      </c>
      <c r="AK69">
        <v>23.132100000000001</v>
      </c>
      <c r="AL69">
        <v>15.604199999999997</v>
      </c>
      <c r="AM69">
        <v>0</v>
      </c>
      <c r="AN69">
        <v>0</v>
      </c>
      <c r="AO69">
        <v>0</v>
      </c>
      <c r="AP69">
        <v>2.5317683999999998</v>
      </c>
      <c r="AQ69">
        <v>20.524899999999999</v>
      </c>
      <c r="AR69">
        <v>10.667289600000002</v>
      </c>
      <c r="AS69">
        <v>8.2713657600000001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54.596687825185889</v>
      </c>
      <c r="BB69">
        <f t="shared" si="1"/>
        <v>1203.3915097615538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512.00315849363153</v>
      </c>
      <c r="L70">
        <v>218.56545504236132</v>
      </c>
      <c r="M70">
        <v>63.765481195318714</v>
      </c>
      <c r="N70">
        <v>51.880918141592922</v>
      </c>
      <c r="O70">
        <v>73.289915204987324</v>
      </c>
      <c r="P70">
        <v>19.267906926871113</v>
      </c>
      <c r="Q70">
        <v>9.5823450028752148</v>
      </c>
      <c r="R70">
        <v>18.614339075509616</v>
      </c>
      <c r="S70">
        <v>11.586712830013894</v>
      </c>
      <c r="T70">
        <v>0</v>
      </c>
      <c r="U70">
        <v>62.106207593799148</v>
      </c>
      <c r="V70">
        <v>0</v>
      </c>
      <c r="W70">
        <v>0</v>
      </c>
      <c r="X70">
        <v>64.791868971392049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0</v>
      </c>
      <c r="AE70">
        <v>1.6904808000000002</v>
      </c>
      <c r="AF70">
        <v>4.4427500000000002</v>
      </c>
      <c r="AG70">
        <v>29.687537759999994</v>
      </c>
      <c r="AH70">
        <v>41.093133119999997</v>
      </c>
      <c r="AI70">
        <v>0</v>
      </c>
      <c r="AJ70">
        <v>0</v>
      </c>
      <c r="AK70">
        <v>23.132100000000001</v>
      </c>
      <c r="AL70">
        <v>15.604199999999997</v>
      </c>
      <c r="AM70">
        <v>0</v>
      </c>
      <c r="AN70">
        <v>0</v>
      </c>
      <c r="AO70">
        <v>0</v>
      </c>
      <c r="AP70">
        <v>2.1941992799999999</v>
      </c>
      <c r="AQ70">
        <v>32.359469999999995</v>
      </c>
      <c r="AR70">
        <v>10.667289600000002</v>
      </c>
      <c r="AS70">
        <v>8.2713657600000001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55.501974728710415</v>
      </c>
      <c r="BB70">
        <f t="shared" si="1"/>
        <v>1223.3453673976421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512.00123618061377</v>
      </c>
      <c r="L71">
        <v>195.9537292603647</v>
      </c>
      <c r="M71">
        <v>63.765481195318714</v>
      </c>
      <c r="N71">
        <v>51.880918141592922</v>
      </c>
      <c r="O71">
        <v>73.289915204987324</v>
      </c>
      <c r="P71">
        <v>19.267906926871113</v>
      </c>
      <c r="Q71">
        <v>9.5823480153403633</v>
      </c>
      <c r="R71">
        <v>18.613601602564099</v>
      </c>
      <c r="S71">
        <v>11.584877496038034</v>
      </c>
      <c r="T71">
        <v>0</v>
      </c>
      <c r="U71">
        <v>62.106207593799148</v>
      </c>
      <c r="V71">
        <v>0</v>
      </c>
      <c r="W71">
        <v>0</v>
      </c>
      <c r="X71">
        <v>64.791868971392049</v>
      </c>
      <c r="Y71">
        <v>0</v>
      </c>
      <c r="Z71">
        <v>0</v>
      </c>
      <c r="AA71">
        <v>0</v>
      </c>
      <c r="AB71">
        <v>5.7842815679999999</v>
      </c>
      <c r="AC71">
        <v>8.5094038151999989</v>
      </c>
      <c r="AD71">
        <v>4.0032640800000001</v>
      </c>
      <c r="AE71">
        <v>6.1984295999999999</v>
      </c>
      <c r="AF71">
        <v>6.1515000000000013</v>
      </c>
      <c r="AG71">
        <v>29.687537759999994</v>
      </c>
      <c r="AH71">
        <v>41.093133119999997</v>
      </c>
      <c r="AI71">
        <v>0</v>
      </c>
      <c r="AJ71">
        <v>0</v>
      </c>
      <c r="AK71">
        <v>23.132100000000001</v>
      </c>
      <c r="AL71">
        <v>15.604199999999997</v>
      </c>
      <c r="AM71">
        <v>0</v>
      </c>
      <c r="AN71">
        <v>0</v>
      </c>
      <c r="AO71">
        <v>0</v>
      </c>
      <c r="AP71">
        <v>2.1941992799999999</v>
      </c>
      <c r="AQ71">
        <v>43.145960000000002</v>
      </c>
      <c r="AR71">
        <v>10.667289600000002</v>
      </c>
      <c r="AS71">
        <v>8.2713657600000001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55.867984535177307</v>
      </c>
      <c r="BB71">
        <f t="shared" si="1"/>
        <v>1231.4127706369047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512.00123618061377</v>
      </c>
      <c r="L72">
        <v>200.51084493686079</v>
      </c>
      <c r="M72">
        <v>63.765481195318714</v>
      </c>
      <c r="N72">
        <v>51.880918141592922</v>
      </c>
      <c r="O72">
        <v>73.289915204987324</v>
      </c>
      <c r="P72">
        <v>19.267906926871113</v>
      </c>
      <c r="Q72">
        <v>9.5823480153403633</v>
      </c>
      <c r="R72">
        <v>18.613601602564099</v>
      </c>
      <c r="S72">
        <v>11.584877496038034</v>
      </c>
      <c r="T72">
        <v>0</v>
      </c>
      <c r="U72">
        <v>62.106207593799148</v>
      </c>
      <c r="V72">
        <v>0</v>
      </c>
      <c r="W72">
        <v>0</v>
      </c>
      <c r="X72">
        <v>64.791868971392049</v>
      </c>
      <c r="Y72">
        <v>0</v>
      </c>
      <c r="Z72">
        <v>0</v>
      </c>
      <c r="AA72">
        <v>0</v>
      </c>
      <c r="AB72">
        <v>11.568563136</v>
      </c>
      <c r="AC72">
        <v>8.5094038151999989</v>
      </c>
      <c r="AD72">
        <v>8.0250940224000011</v>
      </c>
      <c r="AE72">
        <v>12.3968592</v>
      </c>
      <c r="AF72">
        <v>12.303000000000003</v>
      </c>
      <c r="AG72">
        <v>29.687537759999994</v>
      </c>
      <c r="AH72">
        <v>41.093133119999997</v>
      </c>
      <c r="AI72">
        <v>1.1182032</v>
      </c>
      <c r="AJ72">
        <v>0</v>
      </c>
      <c r="AK72">
        <v>23.132100000000001</v>
      </c>
      <c r="AL72">
        <v>17.337999999999997</v>
      </c>
      <c r="AM72">
        <v>0</v>
      </c>
      <c r="AN72">
        <v>0</v>
      </c>
      <c r="AO72">
        <v>0</v>
      </c>
      <c r="AP72">
        <v>2.1941992799999999</v>
      </c>
      <c r="AQ72">
        <v>43.145960000000002</v>
      </c>
      <c r="AR72">
        <v>10.667289600000002</v>
      </c>
      <c r="AS72">
        <v>8.2713657600000001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57.151111604170197</v>
      </c>
      <c r="BB72">
        <f t="shared" si="1"/>
        <v>1259.694803554808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512.00123618061377</v>
      </c>
      <c r="L73">
        <v>181.69433271714601</v>
      </c>
      <c r="M73">
        <v>63.765481195318714</v>
      </c>
      <c r="N73">
        <v>51.880918141592922</v>
      </c>
      <c r="O73">
        <v>73.289915204987324</v>
      </c>
      <c r="P73">
        <v>19.267906926871113</v>
      </c>
      <c r="Q73">
        <v>9.5823480153403633</v>
      </c>
      <c r="R73">
        <v>18.613601602564099</v>
      </c>
      <c r="S73">
        <v>11.584877496038034</v>
      </c>
      <c r="T73">
        <v>0</v>
      </c>
      <c r="U73">
        <v>62.106207593799148</v>
      </c>
      <c r="V73">
        <v>0</v>
      </c>
      <c r="W73">
        <v>0</v>
      </c>
      <c r="X73">
        <v>64.791868971392049</v>
      </c>
      <c r="Y73">
        <v>0</v>
      </c>
      <c r="Z73">
        <v>5.756857919999999</v>
      </c>
      <c r="AA73">
        <v>0</v>
      </c>
      <c r="AB73">
        <v>17.352844703999995</v>
      </c>
      <c r="AC73">
        <v>8.5094038151999989</v>
      </c>
      <c r="AD73">
        <v>12.0376410336</v>
      </c>
      <c r="AE73">
        <v>21.7125353952</v>
      </c>
      <c r="AF73">
        <v>21.188500000000001</v>
      </c>
      <c r="AG73">
        <v>29.687537759999994</v>
      </c>
      <c r="AH73">
        <v>41.093133119999997</v>
      </c>
      <c r="AI73">
        <v>7.2683207999999997</v>
      </c>
      <c r="AJ73">
        <v>0</v>
      </c>
      <c r="AK73">
        <v>23.132100000000001</v>
      </c>
      <c r="AL73">
        <v>39.877399999999994</v>
      </c>
      <c r="AM73">
        <v>0</v>
      </c>
      <c r="AN73">
        <v>0</v>
      </c>
      <c r="AO73">
        <v>0</v>
      </c>
      <c r="AP73">
        <v>1.35027648</v>
      </c>
      <c r="AQ73">
        <v>43.145960000000002</v>
      </c>
      <c r="AR73">
        <v>10.667289600000002</v>
      </c>
      <c r="AS73">
        <v>7.0897420799999997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58.956653085206241</v>
      </c>
      <c r="BB73">
        <f t="shared" si="1"/>
        <v>1299.4915836684572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512.00123618061377</v>
      </c>
      <c r="L74">
        <v>181.69433271714601</v>
      </c>
      <c r="M74">
        <v>63.765481195318714</v>
      </c>
      <c r="N74">
        <v>51.880918141592922</v>
      </c>
      <c r="O74">
        <v>73.289915204987324</v>
      </c>
      <c r="P74">
        <v>19.267906926871113</v>
      </c>
      <c r="Q74">
        <v>9.5823480153403633</v>
      </c>
      <c r="R74">
        <v>18.613601602564099</v>
      </c>
      <c r="S74">
        <v>11.584877496038034</v>
      </c>
      <c r="T74">
        <v>0</v>
      </c>
      <c r="U74">
        <v>62.106207593799148</v>
      </c>
      <c r="V74">
        <v>0</v>
      </c>
      <c r="W74">
        <v>0</v>
      </c>
      <c r="X74">
        <v>64.791868971392049</v>
      </c>
      <c r="Y74">
        <v>0</v>
      </c>
      <c r="Z74">
        <v>5.756857919999999</v>
      </c>
      <c r="AA74">
        <v>0</v>
      </c>
      <c r="AB74">
        <v>17.352844703999995</v>
      </c>
      <c r="AC74">
        <v>8.5094038151999989</v>
      </c>
      <c r="AD74">
        <v>16.050188044800002</v>
      </c>
      <c r="AE74">
        <v>21.7125353952</v>
      </c>
      <c r="AF74">
        <v>21.188500000000001</v>
      </c>
      <c r="AG74">
        <v>29.687537759999994</v>
      </c>
      <c r="AH74">
        <v>41.093133119999997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1.35027648</v>
      </c>
      <c r="AQ74">
        <v>43.145960000000002</v>
      </c>
      <c r="AR74">
        <v>10.667289600000002</v>
      </c>
      <c r="AS74">
        <v>7.0897420799999997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59.130797642006243</v>
      </c>
      <c r="BB74">
        <f t="shared" si="1"/>
        <v>1303.3299861228572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512.00123618061377</v>
      </c>
      <c r="L75">
        <v>181.69433271714601</v>
      </c>
      <c r="M75">
        <v>63.765481195318714</v>
      </c>
      <c r="N75">
        <v>51.880918141592922</v>
      </c>
      <c r="O75">
        <v>73.289915204987324</v>
      </c>
      <c r="P75">
        <v>20.540779584757693</v>
      </c>
      <c r="Q75">
        <v>9.5823480153403633</v>
      </c>
      <c r="R75">
        <v>18.613601602564099</v>
      </c>
      <c r="S75">
        <v>11.584877496038034</v>
      </c>
      <c r="T75">
        <v>0</v>
      </c>
      <c r="U75">
        <v>62.106207593799148</v>
      </c>
      <c r="V75">
        <v>0</v>
      </c>
      <c r="W75">
        <v>0</v>
      </c>
      <c r="X75">
        <v>64.791868971392049</v>
      </c>
      <c r="Y75">
        <v>0</v>
      </c>
      <c r="Z75">
        <v>5.756857919999999</v>
      </c>
      <c r="AA75">
        <v>0</v>
      </c>
      <c r="AB75">
        <v>17.352844703999995</v>
      </c>
      <c r="AC75">
        <v>8.5094038151999989</v>
      </c>
      <c r="AD75">
        <v>16.050188044800002</v>
      </c>
      <c r="AE75">
        <v>21.7125353952</v>
      </c>
      <c r="AF75">
        <v>21.188500000000001</v>
      </c>
      <c r="AG75">
        <v>29.687537759999994</v>
      </c>
      <c r="AH75">
        <v>41.093133119999997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1.0689688800000001</v>
      </c>
      <c r="AQ75">
        <v>43.145960000000002</v>
      </c>
      <c r="AR75">
        <v>10.667289600000002</v>
      </c>
      <c r="AS75">
        <v>7.0897420799999997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59.173831483150224</v>
      </c>
      <c r="BB75">
        <f t="shared" si="1"/>
        <v>1304.2785173395998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512.00123618061377</v>
      </c>
      <c r="L76">
        <v>181.69433271714601</v>
      </c>
      <c r="M76">
        <v>63.765481195318714</v>
      </c>
      <c r="N76">
        <v>51.880918141592922</v>
      </c>
      <c r="O76">
        <v>73.289915204987324</v>
      </c>
      <c r="P76">
        <v>20.540779584757693</v>
      </c>
      <c r="Q76">
        <v>9.5823480153403633</v>
      </c>
      <c r="R76">
        <v>18.613601602564099</v>
      </c>
      <c r="S76">
        <v>11.584877496038034</v>
      </c>
      <c r="T76">
        <v>0</v>
      </c>
      <c r="U76">
        <v>62.106207593799148</v>
      </c>
      <c r="V76">
        <v>0</v>
      </c>
      <c r="W76">
        <v>0</v>
      </c>
      <c r="X76">
        <v>64.791868971392049</v>
      </c>
      <c r="Y76">
        <v>0</v>
      </c>
      <c r="Z76">
        <v>5.756857919999999</v>
      </c>
      <c r="AA76">
        <v>0</v>
      </c>
      <c r="AB76">
        <v>17.352844703999995</v>
      </c>
      <c r="AC76">
        <v>8.5094038151999989</v>
      </c>
      <c r="AD76">
        <v>16.050188044800002</v>
      </c>
      <c r="AE76">
        <v>21.7125353952</v>
      </c>
      <c r="AF76">
        <v>21.188500000000001</v>
      </c>
      <c r="AG76">
        <v>29.687537759999994</v>
      </c>
      <c r="AH76">
        <v>41.093133119999997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1.0689688800000001</v>
      </c>
      <c r="AQ76">
        <v>43.145960000000002</v>
      </c>
      <c r="AR76">
        <v>10.667289600000002</v>
      </c>
      <c r="AS76">
        <v>7.0897420799999997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59.173831483150224</v>
      </c>
      <c r="BB76">
        <f t="shared" si="1"/>
        <v>1304.2785173395998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512.00123618061377</v>
      </c>
      <c r="L77">
        <v>181.69433271714601</v>
      </c>
      <c r="M77">
        <v>63.765481195318714</v>
      </c>
      <c r="N77">
        <v>51.880918141592922</v>
      </c>
      <c r="O77">
        <v>73.289915204987324</v>
      </c>
      <c r="P77">
        <v>19.267906926871113</v>
      </c>
      <c r="Q77">
        <v>9.5823480153403633</v>
      </c>
      <c r="R77">
        <v>18.613601602564099</v>
      </c>
      <c r="S77">
        <v>11.584877496038034</v>
      </c>
      <c r="T77">
        <v>0</v>
      </c>
      <c r="U77">
        <v>62.106207593799148</v>
      </c>
      <c r="V77">
        <v>0</v>
      </c>
      <c r="W77">
        <v>0</v>
      </c>
      <c r="X77">
        <v>64.791868971392049</v>
      </c>
      <c r="Y77">
        <v>0</v>
      </c>
      <c r="Z77">
        <v>5.756857919999999</v>
      </c>
      <c r="AA77">
        <v>0</v>
      </c>
      <c r="AB77">
        <v>17.352844703999995</v>
      </c>
      <c r="AC77">
        <v>8.5094038151999989</v>
      </c>
      <c r="AD77">
        <v>16.050188044800002</v>
      </c>
      <c r="AE77">
        <v>21.7125353952</v>
      </c>
      <c r="AF77">
        <v>21.188500000000001</v>
      </c>
      <c r="AG77">
        <v>29.687537759999994</v>
      </c>
      <c r="AH77">
        <v>41.093133119999997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1.0689688800000001</v>
      </c>
      <c r="AQ77">
        <v>43.145960000000002</v>
      </c>
      <c r="AR77">
        <v>10.667289600000002</v>
      </c>
      <c r="AS77">
        <v>7.0897420799999997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59.11858876040624</v>
      </c>
      <c r="BB77">
        <f t="shared" si="1"/>
        <v>1303.0608874044572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512.00123618061377</v>
      </c>
      <c r="L78">
        <v>181.69433271714601</v>
      </c>
      <c r="M78">
        <v>63.765481195318714</v>
      </c>
      <c r="N78">
        <v>51.880918141592922</v>
      </c>
      <c r="O78">
        <v>73.289915204987324</v>
      </c>
      <c r="P78">
        <v>19.267906926871113</v>
      </c>
      <c r="Q78">
        <v>9.5823480153403633</v>
      </c>
      <c r="R78">
        <v>18.613601602564099</v>
      </c>
      <c r="S78">
        <v>11.584877496038034</v>
      </c>
      <c r="T78">
        <v>0</v>
      </c>
      <c r="U78">
        <v>62.106207593799148</v>
      </c>
      <c r="V78">
        <v>0</v>
      </c>
      <c r="W78">
        <v>0</v>
      </c>
      <c r="X78">
        <v>64.791868971392049</v>
      </c>
      <c r="Y78">
        <v>0</v>
      </c>
      <c r="Z78">
        <v>5.756857919999999</v>
      </c>
      <c r="AA78">
        <v>0</v>
      </c>
      <c r="AB78">
        <v>17.352844703999995</v>
      </c>
      <c r="AC78">
        <v>8.5094038151999989</v>
      </c>
      <c r="AD78">
        <v>12.0376410336</v>
      </c>
      <c r="AE78">
        <v>21.7125353952</v>
      </c>
      <c r="AF78">
        <v>21.188500000000001</v>
      </c>
      <c r="AG78">
        <v>29.687537759999994</v>
      </c>
      <c r="AH78">
        <v>41.093133119999997</v>
      </c>
      <c r="AI78">
        <v>7.2683207999999997</v>
      </c>
      <c r="AJ78">
        <v>0</v>
      </c>
      <c r="AK78">
        <v>23.132100000000001</v>
      </c>
      <c r="AL78">
        <v>39.877399999999994</v>
      </c>
      <c r="AM78">
        <v>0</v>
      </c>
      <c r="AN78">
        <v>0</v>
      </c>
      <c r="AO78">
        <v>0</v>
      </c>
      <c r="AP78">
        <v>1.0689688800000001</v>
      </c>
      <c r="AQ78">
        <v>43.145960000000002</v>
      </c>
      <c r="AR78">
        <v>10.667289600000002</v>
      </c>
      <c r="AS78">
        <v>7.0897420799999997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58.944444203606238</v>
      </c>
      <c r="BB78">
        <f t="shared" si="1"/>
        <v>1299.2224849500572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512.00123618061377</v>
      </c>
      <c r="L79">
        <v>181.69433271714601</v>
      </c>
      <c r="M79">
        <v>63.765481195318714</v>
      </c>
      <c r="N79">
        <v>51.880918141592922</v>
      </c>
      <c r="O79">
        <v>73.289915204987324</v>
      </c>
      <c r="P79">
        <v>19.267906926871113</v>
      </c>
      <c r="Q79">
        <v>9.5823480153403633</v>
      </c>
      <c r="R79">
        <v>18.613601602564099</v>
      </c>
      <c r="S79">
        <v>11.584877496038034</v>
      </c>
      <c r="T79">
        <v>0</v>
      </c>
      <c r="U79">
        <v>62.106207593799148</v>
      </c>
      <c r="V79">
        <v>0</v>
      </c>
      <c r="W79">
        <v>0</v>
      </c>
      <c r="X79">
        <v>64.791868971392049</v>
      </c>
      <c r="Y79">
        <v>0</v>
      </c>
      <c r="Z79">
        <v>5.756857919999999</v>
      </c>
      <c r="AA79">
        <v>0</v>
      </c>
      <c r="AB79">
        <v>14.636340000000002</v>
      </c>
      <c r="AC79">
        <v>8.5094038151999989</v>
      </c>
      <c r="AD79">
        <v>8.0250940224000011</v>
      </c>
      <c r="AE79">
        <v>6.1984295999999999</v>
      </c>
      <c r="AF79">
        <v>12.303000000000003</v>
      </c>
      <c r="AG79">
        <v>29.687537759999994</v>
      </c>
      <c r="AH79">
        <v>41.093133119999997</v>
      </c>
      <c r="AI79">
        <v>1.1182032</v>
      </c>
      <c r="AJ79">
        <v>0</v>
      </c>
      <c r="AK79">
        <v>23.132100000000001</v>
      </c>
      <c r="AL79">
        <v>17.337999999999997</v>
      </c>
      <c r="AM79">
        <v>0</v>
      </c>
      <c r="AN79">
        <v>0</v>
      </c>
      <c r="AO79">
        <v>0</v>
      </c>
      <c r="AP79">
        <v>0.78766128000000002</v>
      </c>
      <c r="AQ79">
        <v>42.141550000000009</v>
      </c>
      <c r="AR79">
        <v>10.667289600000002</v>
      </c>
      <c r="AS79">
        <v>7.0897420799999997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56.292534708969136</v>
      </c>
      <c r="BB79">
        <f t="shared" si="1"/>
        <v>1240.7705017342942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512.00123618061377</v>
      </c>
      <c r="L80">
        <v>181.69433271714601</v>
      </c>
      <c r="M80">
        <v>63.765481195318714</v>
      </c>
      <c r="N80">
        <v>51.880918141592922</v>
      </c>
      <c r="O80">
        <v>73.289915204987324</v>
      </c>
      <c r="P80">
        <v>19.267906926871113</v>
      </c>
      <c r="Q80">
        <v>9.5823480153403633</v>
      </c>
      <c r="R80">
        <v>18.613601602564099</v>
      </c>
      <c r="S80">
        <v>11.584877496038034</v>
      </c>
      <c r="T80">
        <v>0</v>
      </c>
      <c r="U80">
        <v>62.106207593799148</v>
      </c>
      <c r="V80">
        <v>0</v>
      </c>
      <c r="W80">
        <v>0</v>
      </c>
      <c r="X80">
        <v>64.791868971392049</v>
      </c>
      <c r="Y80">
        <v>0</v>
      </c>
      <c r="Z80">
        <v>5.756857919999999</v>
      </c>
      <c r="AA80">
        <v>0</v>
      </c>
      <c r="AB80">
        <v>8.4305318400000004</v>
      </c>
      <c r="AC80">
        <v>8.5094038151999989</v>
      </c>
      <c r="AD80">
        <v>4.0125470112000006</v>
      </c>
      <c r="AE80">
        <v>6.1984295999999999</v>
      </c>
      <c r="AF80">
        <v>12.303000000000003</v>
      </c>
      <c r="AG80">
        <v>29.687537759999994</v>
      </c>
      <c r="AH80">
        <v>40.760395199999998</v>
      </c>
      <c r="AI80">
        <v>0</v>
      </c>
      <c r="AJ80">
        <v>0</v>
      </c>
      <c r="AK80">
        <v>23.132100000000001</v>
      </c>
      <c r="AL80">
        <v>8.6689999999999987</v>
      </c>
      <c r="AM80">
        <v>0</v>
      </c>
      <c r="AN80">
        <v>0</v>
      </c>
      <c r="AO80">
        <v>0</v>
      </c>
      <c r="AP80">
        <v>0.78766128000000002</v>
      </c>
      <c r="AQ80">
        <v>42.141550000000009</v>
      </c>
      <c r="AR80">
        <v>10.667289600000002</v>
      </c>
      <c r="AS80">
        <v>7.0897420799999997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55.409852879369126</v>
      </c>
      <c r="BB80">
        <f t="shared" si="1"/>
        <v>1221.3148872726945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512.00123618061377</v>
      </c>
      <c r="L81">
        <v>181.69433271714601</v>
      </c>
      <c r="M81">
        <v>63.765481195318714</v>
      </c>
      <c r="N81">
        <v>51.880918141592922</v>
      </c>
      <c r="O81">
        <v>73.289915204987324</v>
      </c>
      <c r="P81">
        <v>19.267906926871113</v>
      </c>
      <c r="Q81">
        <v>9.5823480153403633</v>
      </c>
      <c r="R81">
        <v>18.613601602564099</v>
      </c>
      <c r="S81">
        <v>11.584877496038034</v>
      </c>
      <c r="T81">
        <v>0</v>
      </c>
      <c r="U81">
        <v>62.106207593799148</v>
      </c>
      <c r="V81">
        <v>0</v>
      </c>
      <c r="W81">
        <v>0</v>
      </c>
      <c r="X81">
        <v>64.791868971392049</v>
      </c>
      <c r="Y81">
        <v>0</v>
      </c>
      <c r="Z81">
        <v>5.756857919999999</v>
      </c>
      <c r="AA81">
        <v>0</v>
      </c>
      <c r="AB81">
        <v>0</v>
      </c>
      <c r="AC81">
        <v>4.2505073280000003</v>
      </c>
      <c r="AD81">
        <v>0</v>
      </c>
      <c r="AE81">
        <v>1.6904808000000002</v>
      </c>
      <c r="AF81">
        <v>6.2882000000000007</v>
      </c>
      <c r="AG81">
        <v>29.687537759999994</v>
      </c>
      <c r="AH81">
        <v>30.570296400000004</v>
      </c>
      <c r="AI81">
        <v>0</v>
      </c>
      <c r="AJ81">
        <v>0</v>
      </c>
      <c r="AK81">
        <v>23.132100000000001</v>
      </c>
      <c r="AL81">
        <v>8.6689999999999987</v>
      </c>
      <c r="AM81">
        <v>0</v>
      </c>
      <c r="AN81">
        <v>0</v>
      </c>
      <c r="AO81">
        <v>0</v>
      </c>
      <c r="AP81">
        <v>0.78766128000000002</v>
      </c>
      <c r="AQ81">
        <v>42.141550000000009</v>
      </c>
      <c r="AR81">
        <v>10.667289600000002</v>
      </c>
      <c r="AS81">
        <v>7.0897420799999997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53.786049902553714</v>
      </c>
      <c r="BB81">
        <f t="shared" si="1"/>
        <v>1185.5238673111096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512.00123618061377</v>
      </c>
      <c r="L82">
        <v>181.69433271714601</v>
      </c>
      <c r="M82">
        <v>63.765481195318714</v>
      </c>
      <c r="N82">
        <v>51.880918141592922</v>
      </c>
      <c r="O82">
        <v>73.289915204987324</v>
      </c>
      <c r="P82">
        <v>19.267906926871113</v>
      </c>
      <c r="Q82">
        <v>9.5823480153403633</v>
      </c>
      <c r="R82">
        <v>18.613601602564099</v>
      </c>
      <c r="S82">
        <v>11.584877496038034</v>
      </c>
      <c r="T82">
        <v>0</v>
      </c>
      <c r="U82">
        <v>62.106207593799148</v>
      </c>
      <c r="V82">
        <v>0</v>
      </c>
      <c r="W82">
        <v>0</v>
      </c>
      <c r="X82">
        <v>64.791868971392049</v>
      </c>
      <c r="Y82">
        <v>0</v>
      </c>
      <c r="Z82">
        <v>5.756857919999999</v>
      </c>
      <c r="AA82">
        <v>0</v>
      </c>
      <c r="AB82">
        <v>0</v>
      </c>
      <c r="AC82">
        <v>1.3981931999999999</v>
      </c>
      <c r="AD82">
        <v>0</v>
      </c>
      <c r="AE82">
        <v>1.6904808000000002</v>
      </c>
      <c r="AF82">
        <v>6.1515000000000013</v>
      </c>
      <c r="AG82">
        <v>29.687537759999994</v>
      </c>
      <c r="AH82">
        <v>30.570296400000004</v>
      </c>
      <c r="AI82">
        <v>0</v>
      </c>
      <c r="AJ82">
        <v>0</v>
      </c>
      <c r="AK82">
        <v>23.132100000000001</v>
      </c>
      <c r="AL82">
        <v>8.6689999999999987</v>
      </c>
      <c r="AM82">
        <v>0</v>
      </c>
      <c r="AN82">
        <v>0</v>
      </c>
      <c r="AO82">
        <v>0</v>
      </c>
      <c r="AP82">
        <v>1.1252303999999997</v>
      </c>
      <c r="AQ82">
        <v>42.141550000000009</v>
      </c>
      <c r="AR82">
        <v>10.667289600000002</v>
      </c>
      <c r="AS82">
        <v>7.0897420799999997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53.670977572892049</v>
      </c>
      <c r="BB82">
        <f t="shared" si="1"/>
        <v>1182.9874946327711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512.00123618061377</v>
      </c>
      <c r="L83">
        <v>223.76027902790281</v>
      </c>
      <c r="M83">
        <v>63.765481195318714</v>
      </c>
      <c r="N83">
        <v>51.880918141592922</v>
      </c>
      <c r="O83">
        <v>73.289915204987324</v>
      </c>
      <c r="P83">
        <v>20.451156682493178</v>
      </c>
      <c r="Q83">
        <v>9.5823480153403633</v>
      </c>
      <c r="R83">
        <v>18.613601602564099</v>
      </c>
      <c r="S83">
        <v>11.584877496038034</v>
      </c>
      <c r="T83">
        <v>0</v>
      </c>
      <c r="U83">
        <v>62.106207593799148</v>
      </c>
      <c r="V83">
        <v>0</v>
      </c>
      <c r="W83">
        <v>0</v>
      </c>
      <c r="X83">
        <v>64.791868971392049</v>
      </c>
      <c r="Y83">
        <v>0</v>
      </c>
      <c r="Z83">
        <v>5.756857919999999</v>
      </c>
      <c r="AA83">
        <v>0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29.687537759999994</v>
      </c>
      <c r="AH83">
        <v>19.63153728</v>
      </c>
      <c r="AI83">
        <v>0</v>
      </c>
      <c r="AJ83">
        <v>0</v>
      </c>
      <c r="AK83">
        <v>23.132100000000001</v>
      </c>
      <c r="AL83">
        <v>8.6689999999999987</v>
      </c>
      <c r="AM83">
        <v>0</v>
      </c>
      <c r="AN83">
        <v>0</v>
      </c>
      <c r="AO83">
        <v>0</v>
      </c>
      <c r="AP83">
        <v>1.1252303999999997</v>
      </c>
      <c r="AQ83">
        <v>42.141550000000009</v>
      </c>
      <c r="AR83">
        <v>11.637043200000001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55.054656590063217</v>
      </c>
      <c r="BB83">
        <f t="shared" si="1"/>
        <v>1213.4858129619793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512.00123618061377</v>
      </c>
      <c r="L84">
        <v>195.59899644574534</v>
      </c>
      <c r="M84">
        <v>63.765481195318714</v>
      </c>
      <c r="N84">
        <v>51.880918141592922</v>
      </c>
      <c r="O84">
        <v>73.289915204987324</v>
      </c>
      <c r="P84">
        <v>20.540779584757693</v>
      </c>
      <c r="Q84">
        <v>9.5823480153403633</v>
      </c>
      <c r="R84">
        <v>18.613601602564099</v>
      </c>
      <c r="S84">
        <v>11.584877496038034</v>
      </c>
      <c r="T84">
        <v>0</v>
      </c>
      <c r="U84">
        <v>62.106207593799148</v>
      </c>
      <c r="V84">
        <v>0</v>
      </c>
      <c r="W84">
        <v>0</v>
      </c>
      <c r="X84">
        <v>64.791868971392049</v>
      </c>
      <c r="Y84">
        <v>0</v>
      </c>
      <c r="Z84">
        <v>5.756857919999999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29.687537759999994</v>
      </c>
      <c r="AH84">
        <v>9.7741764</v>
      </c>
      <c r="AI84">
        <v>0</v>
      </c>
      <c r="AJ84">
        <v>0</v>
      </c>
      <c r="AK84">
        <v>23.132100000000001</v>
      </c>
      <c r="AL84">
        <v>8.6689999999999987</v>
      </c>
      <c r="AM84">
        <v>0</v>
      </c>
      <c r="AN84">
        <v>0</v>
      </c>
      <c r="AO84">
        <v>0</v>
      </c>
      <c r="AP84">
        <v>1.1252303999999997</v>
      </c>
      <c r="AQ84">
        <v>42.141550000000009</v>
      </c>
      <c r="AR84">
        <v>11.637043200000001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53.408536822147539</v>
      </c>
      <c r="BB84">
        <f t="shared" si="1"/>
        <v>1177.202912170002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511.99791979339437</v>
      </c>
      <c r="L85">
        <v>219.33732299577099</v>
      </c>
      <c r="M85">
        <v>63.765481195318714</v>
      </c>
      <c r="N85">
        <v>51.880918141592922</v>
      </c>
      <c r="O85">
        <v>73.289915204987324</v>
      </c>
      <c r="P85">
        <v>19.263775728987998</v>
      </c>
      <c r="Q85">
        <v>9.590629159038901</v>
      </c>
      <c r="R85">
        <v>18.610901437371663</v>
      </c>
      <c r="S85">
        <v>11.583961290322581</v>
      </c>
      <c r="T85">
        <v>0</v>
      </c>
      <c r="U85">
        <v>62.106207593799148</v>
      </c>
      <c r="V85">
        <v>0</v>
      </c>
      <c r="W85">
        <v>0</v>
      </c>
      <c r="X85">
        <v>64.791868971392049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29.687537759999994</v>
      </c>
      <c r="AH85">
        <v>9.7741764</v>
      </c>
      <c r="AI85">
        <v>0</v>
      </c>
      <c r="AJ85">
        <v>0</v>
      </c>
      <c r="AK85">
        <v>23.132100000000001</v>
      </c>
      <c r="AL85">
        <v>8.6689999999999987</v>
      </c>
      <c r="AM85">
        <v>0</v>
      </c>
      <c r="AN85">
        <v>0</v>
      </c>
      <c r="AO85">
        <v>0</v>
      </c>
      <c r="AP85">
        <v>1.1252303999999997</v>
      </c>
      <c r="AQ85">
        <v>42.141550000000009</v>
      </c>
      <c r="AR85">
        <v>11.637043200000001</v>
      </c>
      <c r="AS85">
        <v>7.0897420799999997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54.133569231204746</v>
      </c>
      <c r="BB85">
        <f t="shared" si="1"/>
        <v>1193.1836929207718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512.0014090242297</v>
      </c>
      <c r="L86">
        <v>195.93303927735701</v>
      </c>
      <c r="M86">
        <v>63.765481195318714</v>
      </c>
      <c r="N86">
        <v>51.880918141592922</v>
      </c>
      <c r="O86">
        <v>73.289915204987324</v>
      </c>
      <c r="P86">
        <v>19.263775728987998</v>
      </c>
      <c r="Q86">
        <v>9.590629159038901</v>
      </c>
      <c r="R86">
        <v>18.610901437371663</v>
      </c>
      <c r="S86">
        <v>11.583961290322581</v>
      </c>
      <c r="T86">
        <v>0</v>
      </c>
      <c r="U86">
        <v>62.106207593799148</v>
      </c>
      <c r="V86">
        <v>0</v>
      </c>
      <c r="W86">
        <v>0</v>
      </c>
      <c r="X86">
        <v>64.791868971392049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29.687537759999994</v>
      </c>
      <c r="AH86">
        <v>9.7741764</v>
      </c>
      <c r="AI86">
        <v>0</v>
      </c>
      <c r="AJ86">
        <v>0</v>
      </c>
      <c r="AK86">
        <v>23.132100000000001</v>
      </c>
      <c r="AL86">
        <v>8.6689999999999987</v>
      </c>
      <c r="AM86">
        <v>0</v>
      </c>
      <c r="AN86">
        <v>0</v>
      </c>
      <c r="AO86">
        <v>0</v>
      </c>
      <c r="AP86">
        <v>1.1252303999999997</v>
      </c>
      <c r="AQ86">
        <v>31.442399999999999</v>
      </c>
      <c r="AR86">
        <v>11.637043200000001</v>
      </c>
      <c r="AS86">
        <v>7.0897420799999997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52.653631642010637</v>
      </c>
      <c r="BB86">
        <f t="shared" si="1"/>
        <v>1160.5636860223872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511.99688206332422</v>
      </c>
      <c r="L87">
        <v>213.18210328245871</v>
      </c>
      <c r="M87">
        <v>63.765481195318714</v>
      </c>
      <c r="N87">
        <v>51.880918141592922</v>
      </c>
      <c r="O87">
        <v>73.289915204987324</v>
      </c>
      <c r="P87">
        <v>19.263775728987998</v>
      </c>
      <c r="Q87">
        <v>9.5892204214780588</v>
      </c>
      <c r="R87">
        <v>18.610901437371663</v>
      </c>
      <c r="S87">
        <v>11.584434296365332</v>
      </c>
      <c r="T87">
        <v>0</v>
      </c>
      <c r="U87">
        <v>62.106207593799148</v>
      </c>
      <c r="V87">
        <v>0</v>
      </c>
      <c r="W87">
        <v>0</v>
      </c>
      <c r="X87">
        <v>64.791868971392049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29.687537759999994</v>
      </c>
      <c r="AH87">
        <v>0</v>
      </c>
      <c r="AI87">
        <v>0</v>
      </c>
      <c r="AJ87">
        <v>0</v>
      </c>
      <c r="AK87">
        <v>23.132100000000001</v>
      </c>
      <c r="AL87">
        <v>8.6689999999999987</v>
      </c>
      <c r="AM87">
        <v>0</v>
      </c>
      <c r="AN87">
        <v>0</v>
      </c>
      <c r="AO87">
        <v>0</v>
      </c>
      <c r="AP87">
        <v>1.1252303999999997</v>
      </c>
      <c r="AQ87">
        <v>20.524899999999999</v>
      </c>
      <c r="AR87">
        <v>11.637043200000001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52.503985319829937</v>
      </c>
      <c r="BB87">
        <f t="shared" si="1"/>
        <v>1157.265257257246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512.0014090242297</v>
      </c>
      <c r="L88">
        <v>210.94459516230319</v>
      </c>
      <c r="M88">
        <v>63.765481195318714</v>
      </c>
      <c r="N88">
        <v>51.880918141592922</v>
      </c>
      <c r="O88">
        <v>73.289915204987324</v>
      </c>
      <c r="P88">
        <v>19.263775728987998</v>
      </c>
      <c r="Q88">
        <v>9.5892204214780588</v>
      </c>
      <c r="R88">
        <v>18.610901437371663</v>
      </c>
      <c r="S88">
        <v>11.584434296365332</v>
      </c>
      <c r="T88">
        <v>0</v>
      </c>
      <c r="U88">
        <v>62.106207593799148</v>
      </c>
      <c r="V88">
        <v>0</v>
      </c>
      <c r="W88">
        <v>0</v>
      </c>
      <c r="X88">
        <v>64.791868971392049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29.687537759999994</v>
      </c>
      <c r="AH88">
        <v>0</v>
      </c>
      <c r="AI88">
        <v>0</v>
      </c>
      <c r="AJ88">
        <v>0</v>
      </c>
      <c r="AK88">
        <v>23.132100000000001</v>
      </c>
      <c r="AL88">
        <v>8.6689999999999987</v>
      </c>
      <c r="AM88">
        <v>0</v>
      </c>
      <c r="AN88">
        <v>0</v>
      </c>
      <c r="AO88">
        <v>0</v>
      </c>
      <c r="AP88">
        <v>1.1252303999999997</v>
      </c>
      <c r="AQ88">
        <v>20.524899999999999</v>
      </c>
      <c r="AR88">
        <v>11.637043200000001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52.407073935972861</v>
      </c>
      <c r="BB88">
        <f t="shared" si="1"/>
        <v>1155.129187481853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512.00080397745694</v>
      </c>
      <c r="L89">
        <v>116.71442872687705</v>
      </c>
      <c r="M89">
        <v>63.765481195318714</v>
      </c>
      <c r="N89">
        <v>51.880918141592922</v>
      </c>
      <c r="O89">
        <v>73.289915204987324</v>
      </c>
      <c r="P89">
        <v>20.540779584757693</v>
      </c>
      <c r="Q89">
        <v>9.5892204214780588</v>
      </c>
      <c r="R89">
        <v>18.610901437371663</v>
      </c>
      <c r="S89">
        <v>11.584434296365332</v>
      </c>
      <c r="T89">
        <v>0</v>
      </c>
      <c r="U89">
        <v>62.106207593799148</v>
      </c>
      <c r="V89">
        <v>0</v>
      </c>
      <c r="W89">
        <v>0</v>
      </c>
      <c r="X89">
        <v>64.791868971392049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29.687537759999994</v>
      </c>
      <c r="AH89">
        <v>0</v>
      </c>
      <c r="AI89">
        <v>0</v>
      </c>
      <c r="AJ89">
        <v>0</v>
      </c>
      <c r="AK89">
        <v>23.132100000000001</v>
      </c>
      <c r="AL89">
        <v>8.6689999999999987</v>
      </c>
      <c r="AM89">
        <v>0</v>
      </c>
      <c r="AN89">
        <v>0</v>
      </c>
      <c r="AO89">
        <v>0</v>
      </c>
      <c r="AP89">
        <v>1.1252303999999997</v>
      </c>
      <c r="AQ89">
        <v>10.786490000000002</v>
      </c>
      <c r="AR89">
        <v>10.667289600000002</v>
      </c>
      <c r="AS89">
        <v>7.0897420799999997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47.908146271034823</v>
      </c>
      <c r="BB89">
        <f t="shared" si="1"/>
        <v>1055.9661839203623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512.00387434554978</v>
      </c>
      <c r="L90">
        <v>105.4760373110325</v>
      </c>
      <c r="M90">
        <v>63.765481195318714</v>
      </c>
      <c r="N90">
        <v>51.880918141592922</v>
      </c>
      <c r="O90">
        <v>73.289915204987324</v>
      </c>
      <c r="P90">
        <v>20.540779584757693</v>
      </c>
      <c r="Q90">
        <v>9.5892204214780588</v>
      </c>
      <c r="R90">
        <v>18.610901437371663</v>
      </c>
      <c r="S90">
        <v>11.584434296365332</v>
      </c>
      <c r="T90">
        <v>0</v>
      </c>
      <c r="U90">
        <v>62.106207593799148</v>
      </c>
      <c r="V90">
        <v>0</v>
      </c>
      <c r="W90">
        <v>0</v>
      </c>
      <c r="X90">
        <v>64.791868971392049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29.687537759999994</v>
      </c>
      <c r="AH90">
        <v>0</v>
      </c>
      <c r="AI90">
        <v>0</v>
      </c>
      <c r="AJ90">
        <v>0</v>
      </c>
      <c r="AK90">
        <v>23.132100000000001</v>
      </c>
      <c r="AL90">
        <v>8.6689999999999987</v>
      </c>
      <c r="AM90">
        <v>0</v>
      </c>
      <c r="AN90">
        <v>0</v>
      </c>
      <c r="AO90">
        <v>0</v>
      </c>
      <c r="AP90">
        <v>1.1252303999999997</v>
      </c>
      <c r="AQ90">
        <v>0</v>
      </c>
      <c r="AR90">
        <v>10.667289600000002</v>
      </c>
      <c r="AS90">
        <v>7.0897420799999997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46.952399858083247</v>
      </c>
      <c r="BB90">
        <f t="shared" si="1"/>
        <v>1034.9001192855621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480.00403768506061</v>
      </c>
      <c r="L91">
        <v>105.4760373110325</v>
      </c>
      <c r="M91">
        <v>63.765481195318714</v>
      </c>
      <c r="N91">
        <v>51.880918141592922</v>
      </c>
      <c r="O91">
        <v>73.289915204987324</v>
      </c>
      <c r="P91">
        <v>20.540779584757693</v>
      </c>
      <c r="Q91">
        <v>9.5834878680203044</v>
      </c>
      <c r="R91">
        <v>18.756094309031557</v>
      </c>
      <c r="S91">
        <v>11.585675028506271</v>
      </c>
      <c r="T91">
        <v>0</v>
      </c>
      <c r="U91">
        <v>62.106207593799148</v>
      </c>
      <c r="V91">
        <v>0</v>
      </c>
      <c r="W91">
        <v>0</v>
      </c>
      <c r="X91">
        <v>64.791868971392049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29.687537759999994</v>
      </c>
      <c r="AH91">
        <v>0</v>
      </c>
      <c r="AI91">
        <v>0</v>
      </c>
      <c r="AJ91">
        <v>0</v>
      </c>
      <c r="AK91">
        <v>23.132100000000001</v>
      </c>
      <c r="AL91">
        <v>8.6689999999999987</v>
      </c>
      <c r="AM91">
        <v>0</v>
      </c>
      <c r="AN91">
        <v>0</v>
      </c>
      <c r="AO91">
        <v>0</v>
      </c>
      <c r="AP91">
        <v>1.1252303999999997</v>
      </c>
      <c r="AQ91">
        <v>0</v>
      </c>
      <c r="AR91">
        <v>11.637043200000001</v>
      </c>
      <c r="AS91">
        <v>7.0897420799999997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45.611800997703725</v>
      </c>
      <c r="BB91">
        <f t="shared" si="1"/>
        <v>1005.3513361357955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486.00410486563413</v>
      </c>
      <c r="L92">
        <v>119.23365086965377</v>
      </c>
      <c r="M92">
        <v>63.765481195318714</v>
      </c>
      <c r="N92">
        <v>51.880918141592922</v>
      </c>
      <c r="O92">
        <v>73.289915204987324</v>
      </c>
      <c r="P92">
        <v>20.540779584757693</v>
      </c>
      <c r="Q92">
        <v>9.5834878680203044</v>
      </c>
      <c r="R92">
        <v>18.615092658875092</v>
      </c>
      <c r="S92">
        <v>11.585675028506271</v>
      </c>
      <c r="T92">
        <v>0</v>
      </c>
      <c r="U92">
        <v>62.106207593799148</v>
      </c>
      <c r="V92">
        <v>0</v>
      </c>
      <c r="W92">
        <v>0</v>
      </c>
      <c r="X92">
        <v>64.791868971392049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29.687537759999994</v>
      </c>
      <c r="AH92">
        <v>0</v>
      </c>
      <c r="AI92">
        <v>0</v>
      </c>
      <c r="AJ92">
        <v>0</v>
      </c>
      <c r="AK92">
        <v>23.132100000000001</v>
      </c>
      <c r="AL92">
        <v>8.6689999999999987</v>
      </c>
      <c r="AM92">
        <v>0</v>
      </c>
      <c r="AN92">
        <v>0</v>
      </c>
      <c r="AO92">
        <v>0</v>
      </c>
      <c r="AP92">
        <v>1.1252303999999997</v>
      </c>
      <c r="AQ92">
        <v>0</v>
      </c>
      <c r="AR92">
        <v>11.637043200000001</v>
      </c>
      <c r="AS92">
        <v>7.0897420799999997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46.46316472434377</v>
      </c>
      <c r="BB92">
        <f t="shared" si="1"/>
        <v>1024.1166514981937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411.00466679111446</v>
      </c>
      <c r="L93">
        <v>119.23365086965377</v>
      </c>
      <c r="M93">
        <v>63.765481195318714</v>
      </c>
      <c r="N93">
        <v>51.880918141592922</v>
      </c>
      <c r="O93">
        <v>73.289915204987324</v>
      </c>
      <c r="P93">
        <v>20.540779584757693</v>
      </c>
      <c r="Q93">
        <v>9.5834878680203044</v>
      </c>
      <c r="R93">
        <v>18.615092658875092</v>
      </c>
      <c r="S93">
        <v>11.585675028506271</v>
      </c>
      <c r="T93">
        <v>0</v>
      </c>
      <c r="U93">
        <v>62.106207593799148</v>
      </c>
      <c r="V93">
        <v>0</v>
      </c>
      <c r="W93">
        <v>0</v>
      </c>
      <c r="X93">
        <v>64.791868971392049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29.687537759999994</v>
      </c>
      <c r="AH93">
        <v>0</v>
      </c>
      <c r="AI93">
        <v>0</v>
      </c>
      <c r="AJ93">
        <v>0</v>
      </c>
      <c r="AK93">
        <v>23.132100000000001</v>
      </c>
      <c r="AL93">
        <v>8.6689999999999987</v>
      </c>
      <c r="AM93">
        <v>0</v>
      </c>
      <c r="AN93">
        <v>0</v>
      </c>
      <c r="AO93">
        <v>0</v>
      </c>
      <c r="AP93">
        <v>1.1252303999999997</v>
      </c>
      <c r="AQ93">
        <v>0</v>
      </c>
      <c r="AR93">
        <v>11.637043200000001</v>
      </c>
      <c r="AS93">
        <v>8.862177599999999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43.285112795909583</v>
      </c>
      <c r="BB93">
        <f t="shared" si="1"/>
        <v>954.06770087210816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334.00202085724266</v>
      </c>
      <c r="L94">
        <v>119.23365086965377</v>
      </c>
      <c r="M94">
        <v>63.765481195318714</v>
      </c>
      <c r="N94">
        <v>51.880918141592922</v>
      </c>
      <c r="O94">
        <v>73.289915204987324</v>
      </c>
      <c r="P94">
        <v>20.540779584757693</v>
      </c>
      <c r="Q94">
        <v>9.5834878680203044</v>
      </c>
      <c r="R94">
        <v>18.615092658875092</v>
      </c>
      <c r="S94">
        <v>11.585675028506271</v>
      </c>
      <c r="T94">
        <v>0</v>
      </c>
      <c r="U94">
        <v>62.106207593799148</v>
      </c>
      <c r="V94">
        <v>0</v>
      </c>
      <c r="W94">
        <v>0</v>
      </c>
      <c r="X94">
        <v>64.791868971392049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29.687537759999994</v>
      </c>
      <c r="AH94">
        <v>0</v>
      </c>
      <c r="AI94">
        <v>0</v>
      </c>
      <c r="AJ94">
        <v>0</v>
      </c>
      <c r="AK94">
        <v>23.132100000000001</v>
      </c>
      <c r="AL94">
        <v>8.6689999999999987</v>
      </c>
      <c r="AM94">
        <v>0</v>
      </c>
      <c r="AN94">
        <v>0</v>
      </c>
      <c r="AO94">
        <v>0</v>
      </c>
      <c r="AP94">
        <v>1.1252303999999997</v>
      </c>
      <c r="AQ94">
        <v>0</v>
      </c>
      <c r="AR94">
        <v>11.637043200000001</v>
      </c>
      <c r="AS94">
        <v>8.862177599999999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39.943197962379543</v>
      </c>
      <c r="BB94">
        <f t="shared" si="1"/>
        <v>880.4069697717664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286.43092246997332</v>
      </c>
      <c r="L95">
        <v>120.21737285805919</v>
      </c>
      <c r="M95">
        <v>63.765481195318714</v>
      </c>
      <c r="N95">
        <v>51.880918141592922</v>
      </c>
      <c r="O95">
        <v>73.289915204987324</v>
      </c>
      <c r="P95">
        <v>20.540779584757693</v>
      </c>
      <c r="Q95">
        <v>9.5834878680203044</v>
      </c>
      <c r="R95">
        <v>18.615092658875092</v>
      </c>
      <c r="S95">
        <v>11.585675028506271</v>
      </c>
      <c r="T95">
        <v>0</v>
      </c>
      <c r="U95">
        <v>62.106207593799148</v>
      </c>
      <c r="V95">
        <v>0</v>
      </c>
      <c r="W95">
        <v>0</v>
      </c>
      <c r="X95">
        <v>64.791868971392049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29.687537759999994</v>
      </c>
      <c r="AH95">
        <v>0</v>
      </c>
      <c r="AI95">
        <v>0</v>
      </c>
      <c r="AJ95">
        <v>0</v>
      </c>
      <c r="AK95">
        <v>23.132100000000001</v>
      </c>
      <c r="AL95">
        <v>8.6689999999999987</v>
      </c>
      <c r="AM95">
        <v>0</v>
      </c>
      <c r="AN95">
        <v>0</v>
      </c>
      <c r="AO95">
        <v>0</v>
      </c>
      <c r="AP95">
        <v>1.2377534400000001</v>
      </c>
      <c r="AQ95">
        <v>0</v>
      </c>
      <c r="AR95">
        <v>11.637043200000001</v>
      </c>
      <c r="AS95">
        <v>8.2713657600000001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37.900548442078424</v>
      </c>
      <c r="BB95">
        <f t="shared" si="1"/>
        <v>835.38395409320367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280.15828432245854</v>
      </c>
      <c r="L96">
        <v>120.21737285805919</v>
      </c>
      <c r="M96">
        <v>63.765481195318714</v>
      </c>
      <c r="N96">
        <v>51.880918141592922</v>
      </c>
      <c r="O96">
        <v>73.289915204987324</v>
      </c>
      <c r="P96">
        <v>20.540779584757693</v>
      </c>
      <c r="Q96">
        <v>4.9986595744680855</v>
      </c>
      <c r="R96">
        <v>9.8123387469597763</v>
      </c>
      <c r="S96">
        <v>6.2309611150442485</v>
      </c>
      <c r="T96">
        <v>0</v>
      </c>
      <c r="U96">
        <v>62.106207593799148</v>
      </c>
      <c r="V96">
        <v>0</v>
      </c>
      <c r="W96">
        <v>0</v>
      </c>
      <c r="X96">
        <v>64.791868971392049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29.687537759999994</v>
      </c>
      <c r="AH96">
        <v>0</v>
      </c>
      <c r="AI96">
        <v>0</v>
      </c>
      <c r="AJ96">
        <v>0</v>
      </c>
      <c r="AK96">
        <v>23.132100000000001</v>
      </c>
      <c r="AL96">
        <v>8.6689999999999987</v>
      </c>
      <c r="AM96">
        <v>0</v>
      </c>
      <c r="AN96">
        <v>0</v>
      </c>
      <c r="AO96">
        <v>0</v>
      </c>
      <c r="AP96">
        <v>1.2377534400000001</v>
      </c>
      <c r="AQ96">
        <v>0</v>
      </c>
      <c r="AR96">
        <v>11.637043200000001</v>
      </c>
      <c r="AS96">
        <v>8.2713657600000001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36.814899114827448</v>
      </c>
      <c r="BB96">
        <f t="shared" si="1"/>
        <v>811.45466915401039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280.16183462866053</v>
      </c>
      <c r="L97">
        <v>120.21737285805919</v>
      </c>
      <c r="M97">
        <v>63.765481195318714</v>
      </c>
      <c r="N97">
        <v>51.880918141592922</v>
      </c>
      <c r="O97">
        <v>73.289915204987324</v>
      </c>
      <c r="P97">
        <v>20.540779584757693</v>
      </c>
      <c r="Q97">
        <v>4.9986595744680855</v>
      </c>
      <c r="R97">
        <v>9.8123387469597763</v>
      </c>
      <c r="S97">
        <v>6.2309611150442485</v>
      </c>
      <c r="T97">
        <v>0</v>
      </c>
      <c r="U97">
        <v>62.106207593799148</v>
      </c>
      <c r="V97">
        <v>0</v>
      </c>
      <c r="W97">
        <v>0</v>
      </c>
      <c r="X97">
        <v>33.001910709759187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29.687537759999994</v>
      </c>
      <c r="AH97">
        <v>0</v>
      </c>
      <c r="AI97">
        <v>0</v>
      </c>
      <c r="AJ97">
        <v>0</v>
      </c>
      <c r="AK97">
        <v>23.132100000000001</v>
      </c>
      <c r="AL97">
        <v>8.6689999999999987</v>
      </c>
      <c r="AM97">
        <v>0</v>
      </c>
      <c r="AN97">
        <v>0</v>
      </c>
      <c r="AO97">
        <v>0</v>
      </c>
      <c r="AP97">
        <v>1.2377534400000001</v>
      </c>
      <c r="AQ97">
        <v>0</v>
      </c>
      <c r="AR97">
        <v>11.637043200000001</v>
      </c>
      <c r="AS97">
        <v>8.2713657600000001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35.435369281508208</v>
      </c>
      <c r="BB97">
        <f t="shared" si="1"/>
        <v>781.04779103189867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280.15828432245854</v>
      </c>
      <c r="L98">
        <v>120.21737285805919</v>
      </c>
      <c r="M98">
        <v>40.205674514531104</v>
      </c>
      <c r="N98">
        <v>51.880918141592922</v>
      </c>
      <c r="O98">
        <v>73.289915204987324</v>
      </c>
      <c r="P98">
        <v>6.0007291325695586</v>
      </c>
      <c r="Q98">
        <v>4.9986595744680855</v>
      </c>
      <c r="R98">
        <v>9.8123387469597763</v>
      </c>
      <c r="S98">
        <v>6.2309611150442485</v>
      </c>
      <c r="T98">
        <v>0</v>
      </c>
      <c r="U98">
        <v>62.106207593799148</v>
      </c>
      <c r="V98">
        <v>0</v>
      </c>
      <c r="W98">
        <v>0</v>
      </c>
      <c r="X98">
        <v>19.002126266996296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29.687537759999994</v>
      </c>
      <c r="AH98">
        <v>0</v>
      </c>
      <c r="AI98">
        <v>0</v>
      </c>
      <c r="AJ98">
        <v>0</v>
      </c>
      <c r="AK98">
        <v>23.132100000000001</v>
      </c>
      <c r="AL98">
        <v>8.6689999999999987</v>
      </c>
      <c r="AM98">
        <v>0</v>
      </c>
      <c r="AN98">
        <v>0</v>
      </c>
      <c r="AO98">
        <v>0</v>
      </c>
      <c r="AP98">
        <v>1.2377534400000001</v>
      </c>
      <c r="AQ98">
        <v>0</v>
      </c>
      <c r="AR98">
        <v>11.637043200000001</v>
      </c>
      <c r="AS98">
        <v>8.2713657600000001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33.174090655952803</v>
      </c>
      <c r="BB98">
        <f t="shared" si="1"/>
        <v>731.20587777551327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10.610446198703308</v>
      </c>
      <c r="L99">
        <f t="shared" si="2"/>
        <v>4.0504839484380497</v>
      </c>
      <c r="M99">
        <f t="shared" si="2"/>
        <v>1.2546337403057057</v>
      </c>
      <c r="N99">
        <f t="shared" si="2"/>
        <v>1.0050884514924974</v>
      </c>
      <c r="O99">
        <f t="shared" si="2"/>
        <v>1.5350784292455144</v>
      </c>
      <c r="P99">
        <f t="shared" si="2"/>
        <v>0.39140954555375296</v>
      </c>
      <c r="Q99">
        <f t="shared" si="2"/>
        <v>0.19907015920309873</v>
      </c>
      <c r="R99">
        <f t="shared" si="2"/>
        <v>0.38779392018893138</v>
      </c>
      <c r="S99">
        <f t="shared" si="2"/>
        <v>0.2420347003286184</v>
      </c>
      <c r="T99">
        <f t="shared" si="2"/>
        <v>0</v>
      </c>
      <c r="U99">
        <f t="shared" si="2"/>
        <v>1.4905489822511793</v>
      </c>
      <c r="V99">
        <f t="shared" si="2"/>
        <v>0</v>
      </c>
      <c r="W99">
        <f t="shared" si="2"/>
        <v>0</v>
      </c>
      <c r="X99">
        <f t="shared" si="2"/>
        <v>1.2882524861308766</v>
      </c>
      <c r="Y99">
        <f t="shared" si="2"/>
        <v>0</v>
      </c>
      <c r="Z99">
        <f t="shared" si="2"/>
        <v>3.8909518559999981E-2</v>
      </c>
      <c r="AA99">
        <f t="shared" si="2"/>
        <v>0</v>
      </c>
      <c r="AB99">
        <f t="shared" si="2"/>
        <v>7.3701290070000008E-2</v>
      </c>
      <c r="AC99">
        <f t="shared" si="2"/>
        <v>5.0330760620399977E-2</v>
      </c>
      <c r="AD99">
        <f t="shared" si="2"/>
        <v>6.3162804434400005E-2</v>
      </c>
      <c r="AE99">
        <f t="shared" si="2"/>
        <v>0.11303456218559987</v>
      </c>
      <c r="AF99">
        <f t="shared" si="2"/>
        <v>0.17757330000000016</v>
      </c>
      <c r="AG99">
        <f t="shared" si="2"/>
        <v>0.71250090623999884</v>
      </c>
      <c r="AH99">
        <f t="shared" si="2"/>
        <v>0.32827715225999976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0.36973285000000033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3.7498303080000031E-2</v>
      </c>
      <c r="AQ99">
        <f t="shared" si="2"/>
        <v>0.32315800000000011</v>
      </c>
      <c r="AR99">
        <f t="shared" si="2"/>
        <v>0.25431788160000013</v>
      </c>
      <c r="AS99">
        <f t="shared" si="2"/>
        <v>0.18897116702399969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1.1181620696817129</v>
      </c>
      <c r="BB99">
        <f t="shared" si="1"/>
        <v>24.645940553834222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83.576450085473653</v>
      </c>
      <c r="L3">
        <v>9.9623118003467539</v>
      </c>
      <c r="M3">
        <v>0</v>
      </c>
      <c r="N3">
        <v>30.001336852207292</v>
      </c>
      <c r="O3">
        <v>50.376541005261387</v>
      </c>
      <c r="P3">
        <v>51.523606411714532</v>
      </c>
      <c r="Q3">
        <v>1.9979079497907952</v>
      </c>
      <c r="R3">
        <v>5.7074892430167594</v>
      </c>
      <c r="S3">
        <v>3.6064281788079469</v>
      </c>
      <c r="T3">
        <v>0</v>
      </c>
      <c r="U3">
        <v>330.95782296113231</v>
      </c>
      <c r="V3">
        <v>0</v>
      </c>
      <c r="W3">
        <v>0</v>
      </c>
      <c r="X3">
        <v>39.16770369240578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13.375450000000001</v>
      </c>
      <c r="AL3">
        <v>5.3118000000000007</v>
      </c>
      <c r="AM3">
        <v>0</v>
      </c>
      <c r="AN3">
        <v>0</v>
      </c>
      <c r="AO3">
        <v>0</v>
      </c>
      <c r="AP3">
        <v>1.8546317999999999</v>
      </c>
      <c r="AQ3">
        <v>0</v>
      </c>
      <c r="AR3">
        <v>10.235184</v>
      </c>
      <c r="AS3">
        <v>6.21859056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27.993601192932395</v>
      </c>
      <c r="BB3">
        <f>SUM(B3:AZ3)-BA3</f>
        <v>617.02024034722479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83.567338107741477</v>
      </c>
      <c r="L4">
        <v>9.9623118003467539</v>
      </c>
      <c r="M4">
        <v>0</v>
      </c>
      <c r="N4">
        <v>30.001336852207292</v>
      </c>
      <c r="O4">
        <v>50.385039072563337</v>
      </c>
      <c r="P4">
        <v>51.523606411714532</v>
      </c>
      <c r="Q4">
        <v>1.9979079497907952</v>
      </c>
      <c r="R4">
        <v>5.7074892430167594</v>
      </c>
      <c r="S4">
        <v>3.6064281788079469</v>
      </c>
      <c r="T4">
        <v>0</v>
      </c>
      <c r="U4">
        <v>330.95782296113231</v>
      </c>
      <c r="V4">
        <v>0</v>
      </c>
      <c r="W4">
        <v>0</v>
      </c>
      <c r="X4">
        <v>39.168025882377385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13.375450000000001</v>
      </c>
      <c r="AL4">
        <v>5.3118000000000007</v>
      </c>
      <c r="AM4">
        <v>0</v>
      </c>
      <c r="AN4">
        <v>0</v>
      </c>
      <c r="AO4">
        <v>0</v>
      </c>
      <c r="AP4">
        <v>1.8546317999999999</v>
      </c>
      <c r="AQ4">
        <v>0</v>
      </c>
      <c r="AR4">
        <v>10.235184</v>
      </c>
      <c r="AS4">
        <v>6.21859056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27.993588601403346</v>
      </c>
      <c r="BB4">
        <f t="shared" ref="BB4:BB67" si="0">SUM(B4:AZ4)-BA4</f>
        <v>617.01996121829529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83.576450085473653</v>
      </c>
      <c r="L5">
        <v>9.9623118003467539</v>
      </c>
      <c r="M5">
        <v>0</v>
      </c>
      <c r="N5">
        <v>30.001336852207292</v>
      </c>
      <c r="O5">
        <v>50.378671438596491</v>
      </c>
      <c r="P5">
        <v>51.523606411714532</v>
      </c>
      <c r="Q5">
        <v>1.9979079497907952</v>
      </c>
      <c r="R5">
        <v>5.7074892430167594</v>
      </c>
      <c r="S5">
        <v>3.6064281788079469</v>
      </c>
      <c r="T5">
        <v>0</v>
      </c>
      <c r="U5">
        <v>330.95782296113231</v>
      </c>
      <c r="V5">
        <v>0</v>
      </c>
      <c r="W5">
        <v>0</v>
      </c>
      <c r="X5">
        <v>39.167699107379768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13.375450000000001</v>
      </c>
      <c r="AL5">
        <v>5.3118000000000007</v>
      </c>
      <c r="AM5">
        <v>0</v>
      </c>
      <c r="AN5">
        <v>0</v>
      </c>
      <c r="AO5">
        <v>0</v>
      </c>
      <c r="AP5">
        <v>1.8546317999999999</v>
      </c>
      <c r="AQ5">
        <v>0</v>
      </c>
      <c r="AR5">
        <v>10.235184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27.993693576961924</v>
      </c>
      <c r="BB5">
        <f t="shared" si="0"/>
        <v>617.02227381150442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83.567338107741477</v>
      </c>
      <c r="L6">
        <v>9.9623118003467539</v>
      </c>
      <c r="M6">
        <v>0</v>
      </c>
      <c r="N6">
        <v>30.001336852207292</v>
      </c>
      <c r="O6">
        <v>50.378671438596491</v>
      </c>
      <c r="P6">
        <v>51.523606411714532</v>
      </c>
      <c r="Q6">
        <v>1.9979079497907952</v>
      </c>
      <c r="R6">
        <v>5.7074892430167594</v>
      </c>
      <c r="S6">
        <v>3.6064281788079469</v>
      </c>
      <c r="T6">
        <v>0</v>
      </c>
      <c r="U6">
        <v>330.95782296113231</v>
      </c>
      <c r="V6">
        <v>0</v>
      </c>
      <c r="W6">
        <v>0</v>
      </c>
      <c r="X6">
        <v>39.167699107379768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13.375450000000001</v>
      </c>
      <c r="AL6">
        <v>5.3118000000000007</v>
      </c>
      <c r="AM6">
        <v>0</v>
      </c>
      <c r="AN6">
        <v>0</v>
      </c>
      <c r="AO6">
        <v>0</v>
      </c>
      <c r="AP6">
        <v>0.71582280000000009</v>
      </c>
      <c r="AQ6">
        <v>0</v>
      </c>
      <c r="AR6">
        <v>2.243328</v>
      </c>
      <c r="AS6">
        <v>3.9293291999999989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27.497673396546222</v>
      </c>
      <c r="BB6">
        <f t="shared" si="0"/>
        <v>606.08925565418781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83.576450085473653</v>
      </c>
      <c r="L7">
        <v>9.9623118003467539</v>
      </c>
      <c r="M7">
        <v>0</v>
      </c>
      <c r="N7">
        <v>30.001336852207292</v>
      </c>
      <c r="O7">
        <v>50.38521868716736</v>
      </c>
      <c r="P7">
        <v>51.523606411714532</v>
      </c>
      <c r="Q7">
        <v>1.9979079497907952</v>
      </c>
      <c r="R7">
        <v>5.7074892430167594</v>
      </c>
      <c r="S7">
        <v>3.6064281788079469</v>
      </c>
      <c r="T7">
        <v>0</v>
      </c>
      <c r="U7">
        <v>330.95782296113231</v>
      </c>
      <c r="V7">
        <v>0</v>
      </c>
      <c r="W7">
        <v>0</v>
      </c>
      <c r="X7">
        <v>39.167699107379768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13.375450000000001</v>
      </c>
      <c r="AL7">
        <v>5.3118000000000007</v>
      </c>
      <c r="AM7">
        <v>0</v>
      </c>
      <c r="AN7">
        <v>0</v>
      </c>
      <c r="AO7">
        <v>0</v>
      </c>
      <c r="AP7">
        <v>0.71582280000000009</v>
      </c>
      <c r="AQ7">
        <v>0</v>
      </c>
      <c r="AR7">
        <v>2.243328</v>
      </c>
      <c r="AS7">
        <v>3.9293291999999989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27.498352862324037</v>
      </c>
      <c r="BB7">
        <f t="shared" si="0"/>
        <v>606.104235414713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83.567338107741477</v>
      </c>
      <c r="L8">
        <v>9.9623118003467539</v>
      </c>
      <c r="M8">
        <v>0</v>
      </c>
      <c r="N8">
        <v>30.001336852207292</v>
      </c>
      <c r="O8">
        <v>50.376796363201336</v>
      </c>
      <c r="P8">
        <v>51.523606411714532</v>
      </c>
      <c r="Q8">
        <v>1.9979079497907952</v>
      </c>
      <c r="R8">
        <v>5.7074892430167594</v>
      </c>
      <c r="S8">
        <v>3.6064281788079469</v>
      </c>
      <c r="T8">
        <v>0</v>
      </c>
      <c r="U8">
        <v>330.95782296113231</v>
      </c>
      <c r="V8">
        <v>0</v>
      </c>
      <c r="W8">
        <v>0</v>
      </c>
      <c r="X8">
        <v>39.167699107379768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13.375450000000001</v>
      </c>
      <c r="AL8">
        <v>6.1971000000000016</v>
      </c>
      <c r="AM8">
        <v>0</v>
      </c>
      <c r="AN8">
        <v>0</v>
      </c>
      <c r="AO8">
        <v>0</v>
      </c>
      <c r="AP8">
        <v>0.71582280000000009</v>
      </c>
      <c r="AQ8">
        <v>0</v>
      </c>
      <c r="AR8">
        <v>2.243328</v>
      </c>
      <c r="AS8">
        <v>3.9293291999999989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27.536014192194724</v>
      </c>
      <c r="BB8">
        <f t="shared" si="0"/>
        <v>606.93433978314431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83.576450085473653</v>
      </c>
      <c r="L9">
        <v>9.9623118003467539</v>
      </c>
      <c r="M9">
        <v>0</v>
      </c>
      <c r="N9">
        <v>30.001336852207292</v>
      </c>
      <c r="O9">
        <v>50.378481475613896</v>
      </c>
      <c r="P9">
        <v>51.523606411714532</v>
      </c>
      <c r="Q9">
        <v>1.9979079497907952</v>
      </c>
      <c r="R9">
        <v>5.7074892430167594</v>
      </c>
      <c r="S9">
        <v>3.6064281788079469</v>
      </c>
      <c r="T9">
        <v>0</v>
      </c>
      <c r="U9">
        <v>330.95782296113231</v>
      </c>
      <c r="V9">
        <v>0</v>
      </c>
      <c r="W9">
        <v>0</v>
      </c>
      <c r="X9">
        <v>39.167699107379768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13.375450000000001</v>
      </c>
      <c r="AL9">
        <v>5.3118000000000007</v>
      </c>
      <c r="AM9">
        <v>0</v>
      </c>
      <c r="AN9">
        <v>0</v>
      </c>
      <c r="AO9">
        <v>0</v>
      </c>
      <c r="AP9">
        <v>0.71582280000000009</v>
      </c>
      <c r="AQ9">
        <v>0</v>
      </c>
      <c r="AR9">
        <v>2.243328</v>
      </c>
      <c r="AS9">
        <v>3.9293291999999989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27.498060464371893</v>
      </c>
      <c r="BB9">
        <f t="shared" si="0"/>
        <v>606.0977906011118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83.567338107741477</v>
      </c>
      <c r="L10">
        <v>9.9623118003467539</v>
      </c>
      <c r="M10">
        <v>0</v>
      </c>
      <c r="N10">
        <v>30.001336852207292</v>
      </c>
      <c r="O10">
        <v>50.378671438596491</v>
      </c>
      <c r="P10">
        <v>51.523606411714532</v>
      </c>
      <c r="Q10">
        <v>1.9979079497907952</v>
      </c>
      <c r="R10">
        <v>5.7074892430167594</v>
      </c>
      <c r="S10">
        <v>3.6064281788079469</v>
      </c>
      <c r="T10">
        <v>0</v>
      </c>
      <c r="U10">
        <v>330.95782296113231</v>
      </c>
      <c r="V10">
        <v>0</v>
      </c>
      <c r="W10">
        <v>0</v>
      </c>
      <c r="X10">
        <v>39.167699107379768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13.375450000000001</v>
      </c>
      <c r="AL10">
        <v>5.3118000000000007</v>
      </c>
      <c r="AM10">
        <v>0</v>
      </c>
      <c r="AN10">
        <v>0</v>
      </c>
      <c r="AO10">
        <v>0</v>
      </c>
      <c r="AP10">
        <v>0.71582280000000009</v>
      </c>
      <c r="AQ10">
        <v>0</v>
      </c>
      <c r="AR10">
        <v>2.243328</v>
      </c>
      <c r="AS10">
        <v>3.9293291999999989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27.497673396546222</v>
      </c>
      <c r="BB10">
        <f t="shared" si="0"/>
        <v>606.08925565418781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83.576450085473653</v>
      </c>
      <c r="L11">
        <v>9.9623118003467539</v>
      </c>
      <c r="M11">
        <v>0</v>
      </c>
      <c r="N11">
        <v>30.001336852207292</v>
      </c>
      <c r="O11">
        <v>50.378481475613896</v>
      </c>
      <c r="P11">
        <v>51.523606411714532</v>
      </c>
      <c r="Q11">
        <v>1.9979079497907952</v>
      </c>
      <c r="R11">
        <v>5.7074892430167594</v>
      </c>
      <c r="S11">
        <v>3.6064281788079469</v>
      </c>
      <c r="T11">
        <v>0</v>
      </c>
      <c r="U11">
        <v>330.95782296113231</v>
      </c>
      <c r="V11">
        <v>0</v>
      </c>
      <c r="W11">
        <v>0</v>
      </c>
      <c r="X11">
        <v>39.167699107379768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13.375450000000001</v>
      </c>
      <c r="AL11">
        <v>5.3118000000000007</v>
      </c>
      <c r="AM11">
        <v>0</v>
      </c>
      <c r="AN11">
        <v>0</v>
      </c>
      <c r="AO11">
        <v>0</v>
      </c>
      <c r="AP11">
        <v>0.71582280000000009</v>
      </c>
      <c r="AQ11">
        <v>0</v>
      </c>
      <c r="AR11">
        <v>10.235184</v>
      </c>
      <c r="AS11">
        <v>6.21859056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27.944260994371895</v>
      </c>
      <c r="BB11">
        <f t="shared" si="0"/>
        <v>615.93270743111179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83.567338107741477</v>
      </c>
      <c r="L12">
        <v>9.9623118003467539</v>
      </c>
      <c r="M12">
        <v>0</v>
      </c>
      <c r="N12">
        <v>30.001336852207292</v>
      </c>
      <c r="O12">
        <v>50.376541005261387</v>
      </c>
      <c r="P12">
        <v>51.523606411714532</v>
      </c>
      <c r="Q12">
        <v>1.9979079497907952</v>
      </c>
      <c r="R12">
        <v>5.7074892430167594</v>
      </c>
      <c r="S12">
        <v>3.6064281788079469</v>
      </c>
      <c r="T12">
        <v>0</v>
      </c>
      <c r="U12">
        <v>330.95782296113231</v>
      </c>
      <c r="V12">
        <v>0</v>
      </c>
      <c r="W12">
        <v>0</v>
      </c>
      <c r="X12">
        <v>39.167855662232967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13.375450000000001</v>
      </c>
      <c r="AL12">
        <v>5.3118000000000007</v>
      </c>
      <c r="AM12">
        <v>0</v>
      </c>
      <c r="AN12">
        <v>0</v>
      </c>
      <c r="AO12">
        <v>0</v>
      </c>
      <c r="AP12">
        <v>0.71582280000000009</v>
      </c>
      <c r="AQ12">
        <v>0</v>
      </c>
      <c r="AR12">
        <v>10.235184</v>
      </c>
      <c r="AS12">
        <v>6.21859056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27.943788309809442</v>
      </c>
      <c r="BB12">
        <f t="shared" si="0"/>
        <v>615.92228422244284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83.576450085473653</v>
      </c>
      <c r="L13">
        <v>9.9623118003467539</v>
      </c>
      <c r="M13">
        <v>0</v>
      </c>
      <c r="N13">
        <v>29.998818979933116</v>
      </c>
      <c r="O13">
        <v>50.379578600378281</v>
      </c>
      <c r="P13">
        <v>51.523606411714532</v>
      </c>
      <c r="Q13">
        <v>1.9991198303287374</v>
      </c>
      <c r="R13">
        <v>5.7189578825441032</v>
      </c>
      <c r="S13">
        <v>3.6140739016152721</v>
      </c>
      <c r="T13">
        <v>0</v>
      </c>
      <c r="U13">
        <v>330.95782296113231</v>
      </c>
      <c r="V13">
        <v>0</v>
      </c>
      <c r="W13">
        <v>0</v>
      </c>
      <c r="X13">
        <v>18.492967214275456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13.375450000000001</v>
      </c>
      <c r="AL13">
        <v>5.3118000000000007</v>
      </c>
      <c r="AM13">
        <v>0</v>
      </c>
      <c r="AN13">
        <v>0</v>
      </c>
      <c r="AO13">
        <v>0</v>
      </c>
      <c r="AP13">
        <v>1.8546317999999999</v>
      </c>
      <c r="AQ13">
        <v>0</v>
      </c>
      <c r="AR13">
        <v>10.235184</v>
      </c>
      <c r="AS13">
        <v>6.21859056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27.097222175830247</v>
      </c>
      <c r="BB13">
        <f t="shared" si="0"/>
        <v>597.26272885191202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83.567338107741477</v>
      </c>
      <c r="L14">
        <v>9.9623118003467539</v>
      </c>
      <c r="M14">
        <v>0</v>
      </c>
      <c r="N14">
        <v>29.998818979933116</v>
      </c>
      <c r="O14">
        <v>50.385524018064878</v>
      </c>
      <c r="P14">
        <v>51.523606411714532</v>
      </c>
      <c r="Q14">
        <v>1.9991198303287374</v>
      </c>
      <c r="R14">
        <v>5.7189578825441032</v>
      </c>
      <c r="S14">
        <v>3.6140739016152721</v>
      </c>
      <c r="T14">
        <v>0</v>
      </c>
      <c r="U14">
        <v>330.95782296113231</v>
      </c>
      <c r="V14">
        <v>0</v>
      </c>
      <c r="W14">
        <v>0</v>
      </c>
      <c r="X14">
        <v>18.492967214275456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13.375450000000001</v>
      </c>
      <c r="AL14">
        <v>5.3118000000000007</v>
      </c>
      <c r="AM14">
        <v>0</v>
      </c>
      <c r="AN14">
        <v>0</v>
      </c>
      <c r="AO14">
        <v>0</v>
      </c>
      <c r="AP14">
        <v>1.8546317999999999</v>
      </c>
      <c r="AQ14">
        <v>0</v>
      </c>
      <c r="AR14">
        <v>2.243328</v>
      </c>
      <c r="AS14">
        <v>3.9293291999999989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26.650884363574303</v>
      </c>
      <c r="BB14">
        <f t="shared" si="0"/>
        <v>587.42478274412235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83.598964198966286</v>
      </c>
      <c r="L15">
        <v>9.9623118003467539</v>
      </c>
      <c r="M15">
        <v>0</v>
      </c>
      <c r="N15">
        <v>31.361070545473442</v>
      </c>
      <c r="O15">
        <v>50.686700933847341</v>
      </c>
      <c r="P15">
        <v>51.523606411714532</v>
      </c>
      <c r="Q15">
        <v>1.9991198303287374</v>
      </c>
      <c r="R15">
        <v>5.7792477942122193</v>
      </c>
      <c r="S15">
        <v>3.6388359824945291</v>
      </c>
      <c r="T15">
        <v>0</v>
      </c>
      <c r="U15">
        <v>330.95782296113231</v>
      </c>
      <c r="V15">
        <v>0</v>
      </c>
      <c r="W15">
        <v>0</v>
      </c>
      <c r="X15">
        <v>18.492967214275456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13.375450000000001</v>
      </c>
      <c r="AL15">
        <v>6.1971000000000016</v>
      </c>
      <c r="AM15">
        <v>0</v>
      </c>
      <c r="AN15">
        <v>0</v>
      </c>
      <c r="AO15">
        <v>0</v>
      </c>
      <c r="AP15">
        <v>1.8546317999999999</v>
      </c>
      <c r="AQ15">
        <v>0</v>
      </c>
      <c r="AR15">
        <v>5.0474879999999995</v>
      </c>
      <c r="AS15">
        <v>3.9293291999999989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26.888263524418004</v>
      </c>
      <c r="BB15">
        <f t="shared" si="0"/>
        <v>592.6569701483736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83.598055297448994</v>
      </c>
      <c r="L16">
        <v>9.9623118003467539</v>
      </c>
      <c r="M16">
        <v>0</v>
      </c>
      <c r="N16">
        <v>31.361070545473442</v>
      </c>
      <c r="O16">
        <v>50.383219810455522</v>
      </c>
      <c r="P16">
        <v>51.523606411714532</v>
      </c>
      <c r="Q16">
        <v>1.9991198303287374</v>
      </c>
      <c r="R16">
        <v>5.7792477942122193</v>
      </c>
      <c r="S16">
        <v>3.6388359824945291</v>
      </c>
      <c r="T16">
        <v>0</v>
      </c>
      <c r="U16">
        <v>330.95782296113231</v>
      </c>
      <c r="V16">
        <v>0</v>
      </c>
      <c r="W16">
        <v>0</v>
      </c>
      <c r="X16">
        <v>39.169977238086332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13.375450000000001</v>
      </c>
      <c r="AL16">
        <v>5.3118000000000007</v>
      </c>
      <c r="AM16">
        <v>0</v>
      </c>
      <c r="AN16">
        <v>0</v>
      </c>
      <c r="AO16">
        <v>0</v>
      </c>
      <c r="AP16">
        <v>1.8546317999999999</v>
      </c>
      <c r="AQ16">
        <v>0</v>
      </c>
      <c r="AR16">
        <v>5.0474879999999995</v>
      </c>
      <c r="AS16">
        <v>3.9293291999999989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27.734013596424983</v>
      </c>
      <c r="BB16">
        <f t="shared" si="0"/>
        <v>611.29854007526819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83.598964198966286</v>
      </c>
      <c r="L17">
        <v>9.9623118003467539</v>
      </c>
      <c r="M17">
        <v>0</v>
      </c>
      <c r="N17">
        <v>31.361070545473442</v>
      </c>
      <c r="O17">
        <v>50.385524018064878</v>
      </c>
      <c r="P17">
        <v>51.523606411714532</v>
      </c>
      <c r="Q17">
        <v>1.9991198303287374</v>
      </c>
      <c r="R17">
        <v>5.7792477942122193</v>
      </c>
      <c r="S17">
        <v>3.6388359824945291</v>
      </c>
      <c r="T17">
        <v>0</v>
      </c>
      <c r="U17">
        <v>330.95782296113231</v>
      </c>
      <c r="V17">
        <v>0</v>
      </c>
      <c r="W17">
        <v>0</v>
      </c>
      <c r="X17">
        <v>18.747381208356938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13.375450000000001</v>
      </c>
      <c r="AL17">
        <v>5.3118000000000007</v>
      </c>
      <c r="AM17">
        <v>0</v>
      </c>
      <c r="AN17">
        <v>0</v>
      </c>
      <c r="AO17">
        <v>0</v>
      </c>
      <c r="AP17">
        <v>0.71582280000000009</v>
      </c>
      <c r="AQ17">
        <v>0</v>
      </c>
      <c r="AR17">
        <v>5.0474879999999995</v>
      </c>
      <c r="AS17">
        <v>3.9293291999999989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26.798387797435129</v>
      </c>
      <c r="BB17">
        <f t="shared" si="0"/>
        <v>590.67597395365544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83.598055297448994</v>
      </c>
      <c r="L18">
        <v>9.9623118003467539</v>
      </c>
      <c r="M18">
        <v>0</v>
      </c>
      <c r="N18">
        <v>31.361070545473442</v>
      </c>
      <c r="O18">
        <v>50.385524018064878</v>
      </c>
      <c r="P18">
        <v>51.523606411714532</v>
      </c>
      <c r="Q18">
        <v>1.9991198303287374</v>
      </c>
      <c r="R18">
        <v>5.7792477942122193</v>
      </c>
      <c r="S18">
        <v>3.6388359824945291</v>
      </c>
      <c r="T18">
        <v>0</v>
      </c>
      <c r="U18">
        <v>330.95782296113231</v>
      </c>
      <c r="V18">
        <v>0</v>
      </c>
      <c r="W18">
        <v>0</v>
      </c>
      <c r="X18">
        <v>18.747381208356938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13.375450000000001</v>
      </c>
      <c r="AL18">
        <v>5.3118000000000007</v>
      </c>
      <c r="AM18">
        <v>0</v>
      </c>
      <c r="AN18">
        <v>0</v>
      </c>
      <c r="AO18">
        <v>0</v>
      </c>
      <c r="AP18">
        <v>0.71582280000000009</v>
      </c>
      <c r="AQ18">
        <v>0</v>
      </c>
      <c r="AR18">
        <v>5.0474879999999995</v>
      </c>
      <c r="AS18">
        <v>3.9293291999999989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26.798348241329936</v>
      </c>
      <c r="BB18">
        <f t="shared" si="0"/>
        <v>590.67510460824337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83.598964198966286</v>
      </c>
      <c r="L19">
        <v>9.9623118003467539</v>
      </c>
      <c r="M19">
        <v>0</v>
      </c>
      <c r="N19">
        <v>31.361070545473442</v>
      </c>
      <c r="O19">
        <v>50.376541005261387</v>
      </c>
      <c r="P19">
        <v>51.523606411714532</v>
      </c>
      <c r="Q19">
        <v>1.9991198303287374</v>
      </c>
      <c r="R19">
        <v>5.7792477942122193</v>
      </c>
      <c r="S19">
        <v>3.6388359824945291</v>
      </c>
      <c r="T19">
        <v>0</v>
      </c>
      <c r="U19">
        <v>330.95782296113231</v>
      </c>
      <c r="V19">
        <v>0</v>
      </c>
      <c r="W19">
        <v>0</v>
      </c>
      <c r="X19">
        <v>15.680485054591017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13.375450000000001</v>
      </c>
      <c r="AL19">
        <v>5.3118000000000007</v>
      </c>
      <c r="AM19">
        <v>0</v>
      </c>
      <c r="AN19">
        <v>0</v>
      </c>
      <c r="AO19">
        <v>0</v>
      </c>
      <c r="AP19">
        <v>0.71582280000000009</v>
      </c>
      <c r="AQ19">
        <v>0</v>
      </c>
      <c r="AR19">
        <v>5.0474879999999995</v>
      </c>
      <c r="AS19">
        <v>3.9293291999999989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26.664894807203115</v>
      </c>
      <c r="BB19">
        <f t="shared" si="0"/>
        <v>587.73358777731801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83.598055297448994</v>
      </c>
      <c r="L20">
        <v>9.9623118003467539</v>
      </c>
      <c r="M20">
        <v>0</v>
      </c>
      <c r="N20">
        <v>31.361070545473442</v>
      </c>
      <c r="O20">
        <v>50.378481475613896</v>
      </c>
      <c r="P20">
        <v>51.523606411714532</v>
      </c>
      <c r="Q20">
        <v>1.9991198303287374</v>
      </c>
      <c r="R20">
        <v>5.7792477942122193</v>
      </c>
      <c r="S20">
        <v>3.6388359824945291</v>
      </c>
      <c r="T20">
        <v>0</v>
      </c>
      <c r="U20">
        <v>330.95782296113231</v>
      </c>
      <c r="V20">
        <v>0</v>
      </c>
      <c r="W20">
        <v>0</v>
      </c>
      <c r="X20">
        <v>15.680485054591017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13.375450000000001</v>
      </c>
      <c r="AL20">
        <v>5.3118000000000007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5.0474879999999995</v>
      </c>
      <c r="AS20">
        <v>3.9293291999999989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26.66211524221448</v>
      </c>
      <c r="BB20">
        <f t="shared" si="0"/>
        <v>587.67232411114196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83.598964198966286</v>
      </c>
      <c r="L21">
        <v>9.9623118003467539</v>
      </c>
      <c r="M21">
        <v>0</v>
      </c>
      <c r="N21">
        <v>29.998818979933116</v>
      </c>
      <c r="O21">
        <v>50.379578600378281</v>
      </c>
      <c r="P21">
        <v>51.523606411714532</v>
      </c>
      <c r="Q21">
        <v>1.9991198303287374</v>
      </c>
      <c r="R21">
        <v>5.7189578825441032</v>
      </c>
      <c r="S21">
        <v>3.6140739016152721</v>
      </c>
      <c r="T21">
        <v>0</v>
      </c>
      <c r="U21">
        <v>330.95782296113231</v>
      </c>
      <c r="V21">
        <v>0</v>
      </c>
      <c r="W21">
        <v>0</v>
      </c>
      <c r="X21">
        <v>15.681468750000001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13.375450000000001</v>
      </c>
      <c r="AL21">
        <v>2.9510000000000005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5.0474879999999995</v>
      </c>
      <c r="AS21">
        <v>3.9293291999999989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26.546397639433433</v>
      </c>
      <c r="BB21">
        <f t="shared" si="0"/>
        <v>585.12173687752602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83.598055297448994</v>
      </c>
      <c r="L22">
        <v>9.9623118003467539</v>
      </c>
      <c r="M22">
        <v>0</v>
      </c>
      <c r="N22">
        <v>29.998818979933116</v>
      </c>
      <c r="O22">
        <v>50.385524018064878</v>
      </c>
      <c r="P22">
        <v>51.523606411714532</v>
      </c>
      <c r="Q22">
        <v>1.9991198303287374</v>
      </c>
      <c r="R22">
        <v>5.7189578825441032</v>
      </c>
      <c r="S22">
        <v>3.6140739016152721</v>
      </c>
      <c r="T22">
        <v>0</v>
      </c>
      <c r="U22">
        <v>330.95782296113231</v>
      </c>
      <c r="V22">
        <v>0</v>
      </c>
      <c r="W22">
        <v>0</v>
      </c>
      <c r="X22">
        <v>15.681998341281361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13.375450000000001</v>
      </c>
      <c r="AL22">
        <v>2.9510000000000005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5.0474879999999995</v>
      </c>
      <c r="AS22">
        <v>3.9293291999999989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26.546639034322734</v>
      </c>
      <c r="BB22">
        <f t="shared" si="0"/>
        <v>585.12706159008724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83.598964198966286</v>
      </c>
      <c r="L23">
        <v>9.9623118003467539</v>
      </c>
      <c r="M23">
        <v>0</v>
      </c>
      <c r="N23">
        <v>30.000826681870009</v>
      </c>
      <c r="O23">
        <v>50.385524018064878</v>
      </c>
      <c r="P23">
        <v>51.523606411714532</v>
      </c>
      <c r="Q23">
        <v>1.9991198303287374</v>
      </c>
      <c r="R23">
        <v>5.7146390204271116</v>
      </c>
      <c r="S23">
        <v>3.6097616556291388</v>
      </c>
      <c r="T23">
        <v>0</v>
      </c>
      <c r="U23">
        <v>330.95782296113231</v>
      </c>
      <c r="V23">
        <v>0</v>
      </c>
      <c r="W23">
        <v>0</v>
      </c>
      <c r="X23">
        <v>37.467127114967461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13.375450000000001</v>
      </c>
      <c r="AL23">
        <v>2.9510000000000005</v>
      </c>
      <c r="AM23">
        <v>0</v>
      </c>
      <c r="AN23">
        <v>0</v>
      </c>
      <c r="AO23">
        <v>0</v>
      </c>
      <c r="AP23">
        <v>1.7895569999999998</v>
      </c>
      <c r="AQ23">
        <v>0</v>
      </c>
      <c r="AR23">
        <v>5.0474879999999995</v>
      </c>
      <c r="AS23">
        <v>3.9293291999999989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27.491865613834729</v>
      </c>
      <c r="BB23">
        <f t="shared" si="0"/>
        <v>605.96124927961239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83.598055297448994</v>
      </c>
      <c r="L24">
        <v>9.9623118003467539</v>
      </c>
      <c r="M24">
        <v>0</v>
      </c>
      <c r="N24">
        <v>30.000826681870009</v>
      </c>
      <c r="O24">
        <v>50.385524018064878</v>
      </c>
      <c r="P24">
        <v>51.523606411714532</v>
      </c>
      <c r="Q24">
        <v>1.9991198303287374</v>
      </c>
      <c r="R24">
        <v>5.7146390204271116</v>
      </c>
      <c r="S24">
        <v>3.6097616556291388</v>
      </c>
      <c r="T24">
        <v>0</v>
      </c>
      <c r="U24">
        <v>330.95782296113231</v>
      </c>
      <c r="V24">
        <v>0</v>
      </c>
      <c r="W24">
        <v>0</v>
      </c>
      <c r="X24">
        <v>37.467127114967461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1.140587</v>
      </c>
      <c r="AF24">
        <v>0</v>
      </c>
      <c r="AG24">
        <v>0</v>
      </c>
      <c r="AH24">
        <v>5.9412885999999991</v>
      </c>
      <c r="AI24">
        <v>0</v>
      </c>
      <c r="AJ24">
        <v>0</v>
      </c>
      <c r="AK24">
        <v>13.375450000000001</v>
      </c>
      <c r="AL24">
        <v>2.9510000000000005</v>
      </c>
      <c r="AM24">
        <v>0</v>
      </c>
      <c r="AN24">
        <v>0</v>
      </c>
      <c r="AO24">
        <v>0</v>
      </c>
      <c r="AP24">
        <v>1.7895569999999998</v>
      </c>
      <c r="AQ24">
        <v>0</v>
      </c>
      <c r="AR24">
        <v>5.0474879999999995</v>
      </c>
      <c r="AS24">
        <v>3.9293291999999989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27.749677967729536</v>
      </c>
      <c r="BB24">
        <f t="shared" si="0"/>
        <v>611.64381662420033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83.598964198966286</v>
      </c>
      <c r="L25">
        <v>9.9623118003467539</v>
      </c>
      <c r="M25">
        <v>0</v>
      </c>
      <c r="N25">
        <v>30.000826681870009</v>
      </c>
      <c r="O25">
        <v>50.377979047226241</v>
      </c>
      <c r="P25">
        <v>51.523606411714532</v>
      </c>
      <c r="Q25">
        <v>1.9991198303287374</v>
      </c>
      <c r="R25">
        <v>5.5918753273244786</v>
      </c>
      <c r="S25">
        <v>3.564298564408042</v>
      </c>
      <c r="T25">
        <v>0</v>
      </c>
      <c r="U25">
        <v>330.95782296113231</v>
      </c>
      <c r="V25">
        <v>0</v>
      </c>
      <c r="W25">
        <v>0</v>
      </c>
      <c r="X25">
        <v>37.467127114967461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1.140587</v>
      </c>
      <c r="AF25">
        <v>0</v>
      </c>
      <c r="AG25">
        <v>0</v>
      </c>
      <c r="AH25">
        <v>11.882577199999998</v>
      </c>
      <c r="AI25">
        <v>0</v>
      </c>
      <c r="AJ25">
        <v>0</v>
      </c>
      <c r="AK25">
        <v>13.375450000000001</v>
      </c>
      <c r="AL25">
        <v>2.9510000000000005</v>
      </c>
      <c r="AM25">
        <v>0</v>
      </c>
      <c r="AN25">
        <v>0</v>
      </c>
      <c r="AO25">
        <v>0</v>
      </c>
      <c r="AP25">
        <v>1.7895569999999998</v>
      </c>
      <c r="AQ25">
        <v>0</v>
      </c>
      <c r="AR25">
        <v>5.0474879999999995</v>
      </c>
      <c r="AS25">
        <v>3.9293291999999989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27.999941036013613</v>
      </c>
      <c r="BB25">
        <f t="shared" si="0"/>
        <v>617.15997930227115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83.598055297448994</v>
      </c>
      <c r="L26">
        <v>3.3602845381851092E-5</v>
      </c>
      <c r="M26">
        <v>0</v>
      </c>
      <c r="N26">
        <v>30.002272727272725</v>
      </c>
      <c r="O26">
        <v>50.375709795012675</v>
      </c>
      <c r="P26">
        <v>51.523606411714532</v>
      </c>
      <c r="Q26">
        <v>1.9991198303287374</v>
      </c>
      <c r="R26">
        <v>5.5918753273244786</v>
      </c>
      <c r="S26">
        <v>3.564298564408042</v>
      </c>
      <c r="T26">
        <v>0</v>
      </c>
      <c r="U26">
        <v>330.95782296113231</v>
      </c>
      <c r="V26">
        <v>0</v>
      </c>
      <c r="W26">
        <v>0</v>
      </c>
      <c r="X26">
        <v>37.465334404283801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1.140587</v>
      </c>
      <c r="AF26">
        <v>0</v>
      </c>
      <c r="AG26">
        <v>0</v>
      </c>
      <c r="AH26">
        <v>17.823865800000004</v>
      </c>
      <c r="AI26">
        <v>0</v>
      </c>
      <c r="AJ26">
        <v>0</v>
      </c>
      <c r="AK26">
        <v>13.375450000000001</v>
      </c>
      <c r="AL26">
        <v>2.9510000000000005</v>
      </c>
      <c r="AM26">
        <v>0</v>
      </c>
      <c r="AN26">
        <v>0</v>
      </c>
      <c r="AO26">
        <v>0</v>
      </c>
      <c r="AP26">
        <v>0.65074799999999999</v>
      </c>
      <c r="AQ26">
        <v>0</v>
      </c>
      <c r="AR26">
        <v>5.0474879999999995</v>
      </c>
      <c r="AS26">
        <v>3.9293291999999989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27.775852524083444</v>
      </c>
      <c r="BB26">
        <f t="shared" si="0"/>
        <v>612.22074439768824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80.002484722315501</v>
      </c>
      <c r="L27">
        <v>0</v>
      </c>
      <c r="M27">
        <v>0</v>
      </c>
      <c r="N27">
        <v>30.002988670694862</v>
      </c>
      <c r="O27">
        <v>50.375709795012675</v>
      </c>
      <c r="P27">
        <v>51.218823529411758</v>
      </c>
      <c r="Q27">
        <v>1.9987659015206369</v>
      </c>
      <c r="R27">
        <v>4.997500213675214</v>
      </c>
      <c r="S27">
        <v>3.0003879114642458</v>
      </c>
      <c r="T27">
        <v>0</v>
      </c>
      <c r="U27">
        <v>330.95782296113231</v>
      </c>
      <c r="V27">
        <v>0</v>
      </c>
      <c r="W27">
        <v>0</v>
      </c>
      <c r="X27">
        <v>37.465598808082696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0</v>
      </c>
      <c r="AE27">
        <v>1.140587</v>
      </c>
      <c r="AF27">
        <v>0</v>
      </c>
      <c r="AG27">
        <v>0</v>
      </c>
      <c r="AH27">
        <v>23.765154399999997</v>
      </c>
      <c r="AI27">
        <v>0</v>
      </c>
      <c r="AJ27">
        <v>0</v>
      </c>
      <c r="AK27">
        <v>13.375450000000001</v>
      </c>
      <c r="AL27">
        <v>2.9510000000000005</v>
      </c>
      <c r="AM27">
        <v>0</v>
      </c>
      <c r="AN27">
        <v>0</v>
      </c>
      <c r="AO27">
        <v>0</v>
      </c>
      <c r="AP27">
        <v>0.65074799999999999</v>
      </c>
      <c r="AQ27">
        <v>0</v>
      </c>
      <c r="AR27">
        <v>10.235184</v>
      </c>
      <c r="AS27">
        <v>6.21859056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28.245369707347201</v>
      </c>
      <c r="BB27">
        <f t="shared" si="0"/>
        <v>622.5695981259629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161.68763207188871</v>
      </c>
      <c r="L28">
        <v>2.1505793912851294E-4</v>
      </c>
      <c r="M28">
        <v>0</v>
      </c>
      <c r="N28">
        <v>30.001659292035395</v>
      </c>
      <c r="O28">
        <v>50.375709795012675</v>
      </c>
      <c r="P28">
        <v>49.810952777199923</v>
      </c>
      <c r="Q28">
        <v>5.5439879651162789</v>
      </c>
      <c r="R28">
        <v>10.767423809523811</v>
      </c>
      <c r="S28">
        <v>6.7019034026465034</v>
      </c>
      <c r="T28">
        <v>0</v>
      </c>
      <c r="U28">
        <v>330.95782296113231</v>
      </c>
      <c r="V28">
        <v>0</v>
      </c>
      <c r="W28">
        <v>0</v>
      </c>
      <c r="X28">
        <v>36.734776355394644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2.3151846000000003</v>
      </c>
      <c r="AE28">
        <v>1.140587</v>
      </c>
      <c r="AF28">
        <v>0</v>
      </c>
      <c r="AG28">
        <v>0</v>
      </c>
      <c r="AH28">
        <v>23.765154399999997</v>
      </c>
      <c r="AI28">
        <v>0</v>
      </c>
      <c r="AJ28">
        <v>0</v>
      </c>
      <c r="AK28">
        <v>13.375450000000001</v>
      </c>
      <c r="AL28">
        <v>2.9510000000000005</v>
      </c>
      <c r="AM28">
        <v>0</v>
      </c>
      <c r="AN28">
        <v>0</v>
      </c>
      <c r="AO28">
        <v>0</v>
      </c>
      <c r="AP28">
        <v>0.45552360000000003</v>
      </c>
      <c r="AQ28">
        <v>0</v>
      </c>
      <c r="AR28">
        <v>10.235184</v>
      </c>
      <c r="AS28">
        <v>6.21859056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32.354566869003968</v>
      </c>
      <c r="BB28">
        <f t="shared" si="0"/>
        <v>713.14236213888546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165.03239602254303</v>
      </c>
      <c r="L29">
        <v>3.064988789793852E-4</v>
      </c>
      <c r="M29">
        <v>0</v>
      </c>
      <c r="N29">
        <v>30.001659292035395</v>
      </c>
      <c r="O29">
        <v>50.375709795012675</v>
      </c>
      <c r="P29">
        <v>49.810952777199923</v>
      </c>
      <c r="Q29">
        <v>5.5439879651162789</v>
      </c>
      <c r="R29">
        <v>10.767423809523811</v>
      </c>
      <c r="S29">
        <v>6.7019034026465034</v>
      </c>
      <c r="T29">
        <v>0</v>
      </c>
      <c r="U29">
        <v>330.95782296113231</v>
      </c>
      <c r="V29">
        <v>0</v>
      </c>
      <c r="W29">
        <v>0</v>
      </c>
      <c r="X29">
        <v>37.465966181585863</v>
      </c>
      <c r="Y29">
        <v>0</v>
      </c>
      <c r="Z29">
        <v>0</v>
      </c>
      <c r="AA29">
        <v>0</v>
      </c>
      <c r="AB29">
        <v>3.3451901599999996</v>
      </c>
      <c r="AC29">
        <v>2.4581713599999997</v>
      </c>
      <c r="AD29">
        <v>4.6303692000000005</v>
      </c>
      <c r="AE29">
        <v>3.5847019999999996</v>
      </c>
      <c r="AF29">
        <v>0</v>
      </c>
      <c r="AG29">
        <v>0</v>
      </c>
      <c r="AH29">
        <v>23.765154399999997</v>
      </c>
      <c r="AI29">
        <v>0</v>
      </c>
      <c r="AJ29">
        <v>0</v>
      </c>
      <c r="AK29">
        <v>13.375450000000001</v>
      </c>
      <c r="AL29">
        <v>2.9510000000000005</v>
      </c>
      <c r="AM29">
        <v>0</v>
      </c>
      <c r="AN29">
        <v>0</v>
      </c>
      <c r="AO29">
        <v>0</v>
      </c>
      <c r="AP29">
        <v>0.45552360000000003</v>
      </c>
      <c r="AQ29">
        <v>0</v>
      </c>
      <c r="AR29">
        <v>10.235184</v>
      </c>
      <c r="AS29">
        <v>6.21859056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32.883201818922615</v>
      </c>
      <c r="BB29">
        <f t="shared" si="0"/>
        <v>724.79426216675222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165.03239602254303</v>
      </c>
      <c r="L30">
        <v>0</v>
      </c>
      <c r="M30">
        <v>0</v>
      </c>
      <c r="N30">
        <v>30.001659292035395</v>
      </c>
      <c r="O30">
        <v>50.375709795012675</v>
      </c>
      <c r="P30">
        <v>49.810952777199923</v>
      </c>
      <c r="Q30">
        <v>5.5439879651162789</v>
      </c>
      <c r="R30">
        <v>10.767423809523811</v>
      </c>
      <c r="S30">
        <v>6.7019034026465034</v>
      </c>
      <c r="T30">
        <v>0</v>
      </c>
      <c r="U30">
        <v>330.95782296113231</v>
      </c>
      <c r="V30">
        <v>0</v>
      </c>
      <c r="W30">
        <v>0</v>
      </c>
      <c r="X30">
        <v>37.465966181585863</v>
      </c>
      <c r="Y30">
        <v>0</v>
      </c>
      <c r="Z30">
        <v>0</v>
      </c>
      <c r="AA30">
        <v>0</v>
      </c>
      <c r="AB30">
        <v>6.6903803200000009</v>
      </c>
      <c r="AC30">
        <v>4.9211943739999997</v>
      </c>
      <c r="AD30">
        <v>6.9455537999999999</v>
      </c>
      <c r="AE30">
        <v>4.8882300000000001</v>
      </c>
      <c r="AF30">
        <v>0</v>
      </c>
      <c r="AG30">
        <v>0</v>
      </c>
      <c r="AH30">
        <v>23.765154399999997</v>
      </c>
      <c r="AI30">
        <v>0.64668399999999993</v>
      </c>
      <c r="AJ30">
        <v>0</v>
      </c>
      <c r="AK30">
        <v>13.375450000000001</v>
      </c>
      <c r="AL30">
        <v>5.902000000000001</v>
      </c>
      <c r="AM30">
        <v>0</v>
      </c>
      <c r="AN30">
        <v>0</v>
      </c>
      <c r="AO30">
        <v>0</v>
      </c>
      <c r="AP30">
        <v>0.45552360000000003</v>
      </c>
      <c r="AQ30">
        <v>0</v>
      </c>
      <c r="AR30">
        <v>2.243328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33.006704648871263</v>
      </c>
      <c r="BB30">
        <f t="shared" si="0"/>
        <v>727.51644949192473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165.03253533389173</v>
      </c>
      <c r="L31">
        <v>26.134243111040789</v>
      </c>
      <c r="M31">
        <v>0</v>
      </c>
      <c r="N31">
        <v>30.001659292035395</v>
      </c>
      <c r="O31">
        <v>50.375709795012675</v>
      </c>
      <c r="P31">
        <v>49.810952777199923</v>
      </c>
      <c r="Q31">
        <v>5.5443716682646205</v>
      </c>
      <c r="R31">
        <v>10.764744329388559</v>
      </c>
      <c r="S31">
        <v>6.7020816561014254</v>
      </c>
      <c r="T31">
        <v>0</v>
      </c>
      <c r="U31">
        <v>330.95782296113231</v>
      </c>
      <c r="V31">
        <v>0</v>
      </c>
      <c r="W31">
        <v>0</v>
      </c>
      <c r="X31">
        <v>37.465966181585863</v>
      </c>
      <c r="Y31">
        <v>0</v>
      </c>
      <c r="Z31">
        <v>3.329330399999999</v>
      </c>
      <c r="AA31">
        <v>0</v>
      </c>
      <c r="AB31">
        <v>10.035570480000001</v>
      </c>
      <c r="AC31">
        <v>4.9211943739999997</v>
      </c>
      <c r="AD31">
        <v>6.9616594319999994</v>
      </c>
      <c r="AE31">
        <v>12.556885224</v>
      </c>
      <c r="AF31">
        <v>0</v>
      </c>
      <c r="AG31">
        <v>0</v>
      </c>
      <c r="AH31">
        <v>23.765154399999997</v>
      </c>
      <c r="AI31">
        <v>4.2034459999999996</v>
      </c>
      <c r="AJ31">
        <v>0</v>
      </c>
      <c r="AK31">
        <v>13.375450000000001</v>
      </c>
      <c r="AL31">
        <v>13.574600000000002</v>
      </c>
      <c r="AM31">
        <v>0</v>
      </c>
      <c r="AN31">
        <v>0</v>
      </c>
      <c r="AO31">
        <v>0</v>
      </c>
      <c r="AP31">
        <v>0.45552360000000003</v>
      </c>
      <c r="AQ31">
        <v>0</v>
      </c>
      <c r="AR31">
        <v>2.243328</v>
      </c>
      <c r="AS31">
        <v>4.4418503999999999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35.269192484211722</v>
      </c>
      <c r="BB31">
        <f t="shared" si="0"/>
        <v>777.38488693144166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165.03253533389173</v>
      </c>
      <c r="L32">
        <v>26.134213140844544</v>
      </c>
      <c r="M32">
        <v>0</v>
      </c>
      <c r="N32">
        <v>30.001659292035395</v>
      </c>
      <c r="O32">
        <v>50.375709795012675</v>
      </c>
      <c r="P32">
        <v>49.810952777199923</v>
      </c>
      <c r="Q32">
        <v>5.5443716682646205</v>
      </c>
      <c r="R32">
        <v>10.764744329388559</v>
      </c>
      <c r="S32">
        <v>6.7020816561014254</v>
      </c>
      <c r="T32">
        <v>0</v>
      </c>
      <c r="U32">
        <v>330.95782296113231</v>
      </c>
      <c r="V32">
        <v>0</v>
      </c>
      <c r="W32">
        <v>0</v>
      </c>
      <c r="X32">
        <v>37.465966181585863</v>
      </c>
      <c r="Y32">
        <v>0</v>
      </c>
      <c r="Z32">
        <v>3.329330399999999</v>
      </c>
      <c r="AA32">
        <v>0</v>
      </c>
      <c r="AB32">
        <v>10.035570480000001</v>
      </c>
      <c r="AC32">
        <v>4.9211943739999997</v>
      </c>
      <c r="AD32">
        <v>6.9616594319999994</v>
      </c>
      <c r="AE32">
        <v>12.556885224</v>
      </c>
      <c r="AF32">
        <v>0</v>
      </c>
      <c r="AG32">
        <v>0</v>
      </c>
      <c r="AH32">
        <v>23.765154399999997</v>
      </c>
      <c r="AI32">
        <v>4.2034459999999996</v>
      </c>
      <c r="AJ32">
        <v>0</v>
      </c>
      <c r="AK32">
        <v>13.375450000000001</v>
      </c>
      <c r="AL32">
        <v>13.574600000000002</v>
      </c>
      <c r="AM32">
        <v>0</v>
      </c>
      <c r="AN32">
        <v>0</v>
      </c>
      <c r="AO32">
        <v>0</v>
      </c>
      <c r="AP32">
        <v>0.45552360000000003</v>
      </c>
      <c r="AQ32">
        <v>0</v>
      </c>
      <c r="AR32">
        <v>2.243328</v>
      </c>
      <c r="AS32">
        <v>4.4418503999999999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35.269185931675302</v>
      </c>
      <c r="BB32">
        <f t="shared" si="0"/>
        <v>777.38486351378185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165.03253533389173</v>
      </c>
      <c r="L33">
        <v>26.134198465420461</v>
      </c>
      <c r="M33">
        <v>0</v>
      </c>
      <c r="N33">
        <v>30.001659292035395</v>
      </c>
      <c r="O33">
        <v>50.375709795012675</v>
      </c>
      <c r="P33">
        <v>49.810952777199923</v>
      </c>
      <c r="Q33">
        <v>5.5443716682646205</v>
      </c>
      <c r="R33">
        <v>10.764744329388559</v>
      </c>
      <c r="S33">
        <v>6.7020816561014254</v>
      </c>
      <c r="T33">
        <v>0</v>
      </c>
      <c r="U33">
        <v>330.95782296113231</v>
      </c>
      <c r="V33">
        <v>0</v>
      </c>
      <c r="W33">
        <v>0</v>
      </c>
      <c r="X33">
        <v>37.465966181585863</v>
      </c>
      <c r="Y33">
        <v>0</v>
      </c>
      <c r="Z33">
        <v>3.329330399999999</v>
      </c>
      <c r="AA33">
        <v>0</v>
      </c>
      <c r="AB33">
        <v>10.035570480000001</v>
      </c>
      <c r="AC33">
        <v>4.9211943739999997</v>
      </c>
      <c r="AD33">
        <v>6.9616594319999994</v>
      </c>
      <c r="AE33">
        <v>12.556885224</v>
      </c>
      <c r="AF33">
        <v>0</v>
      </c>
      <c r="AG33">
        <v>0</v>
      </c>
      <c r="AH33">
        <v>23.765154399999997</v>
      </c>
      <c r="AI33">
        <v>4.2034459999999996</v>
      </c>
      <c r="AJ33">
        <v>0</v>
      </c>
      <c r="AK33">
        <v>13.375450000000001</v>
      </c>
      <c r="AL33">
        <v>13.574600000000002</v>
      </c>
      <c r="AM33">
        <v>0</v>
      </c>
      <c r="AN33">
        <v>0</v>
      </c>
      <c r="AO33">
        <v>0</v>
      </c>
      <c r="AP33">
        <v>0.45552360000000003</v>
      </c>
      <c r="AQ33">
        <v>0</v>
      </c>
      <c r="AR33">
        <v>2.243328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35.251390547741352</v>
      </c>
      <c r="BB33">
        <f t="shared" si="0"/>
        <v>776.99262726229176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165.03253533389173</v>
      </c>
      <c r="L34">
        <v>26.134046235840486</v>
      </c>
      <c r="M34">
        <v>0</v>
      </c>
      <c r="N34">
        <v>30.001659292035395</v>
      </c>
      <c r="O34">
        <v>50.375709795012675</v>
      </c>
      <c r="P34">
        <v>49.810952777199923</v>
      </c>
      <c r="Q34">
        <v>5.5443716682646205</v>
      </c>
      <c r="R34">
        <v>10.764744329388559</v>
      </c>
      <c r="S34">
        <v>6.7020816561014254</v>
      </c>
      <c r="T34">
        <v>0</v>
      </c>
      <c r="U34">
        <v>330.95782296113231</v>
      </c>
      <c r="V34">
        <v>0</v>
      </c>
      <c r="W34">
        <v>0</v>
      </c>
      <c r="X34">
        <v>37.465966181585863</v>
      </c>
      <c r="Y34">
        <v>0</v>
      </c>
      <c r="Z34">
        <v>3.329330399999999</v>
      </c>
      <c r="AA34">
        <v>0</v>
      </c>
      <c r="AB34">
        <v>10.035570480000001</v>
      </c>
      <c r="AC34">
        <v>4.9211943739999997</v>
      </c>
      <c r="AD34">
        <v>6.9616594319999994</v>
      </c>
      <c r="AE34">
        <v>12.556885224</v>
      </c>
      <c r="AF34">
        <v>0</v>
      </c>
      <c r="AG34">
        <v>0</v>
      </c>
      <c r="AH34">
        <v>23.765154399999997</v>
      </c>
      <c r="AI34">
        <v>4.2034459999999996</v>
      </c>
      <c r="AJ34">
        <v>0</v>
      </c>
      <c r="AK34">
        <v>13.375450000000001</v>
      </c>
      <c r="AL34">
        <v>13.574600000000002</v>
      </c>
      <c r="AM34">
        <v>0</v>
      </c>
      <c r="AN34">
        <v>0</v>
      </c>
      <c r="AO34">
        <v>0</v>
      </c>
      <c r="AP34">
        <v>0.45552360000000003</v>
      </c>
      <c r="AQ34">
        <v>0</v>
      </c>
      <c r="AR34">
        <v>10.235184</v>
      </c>
      <c r="AS34">
        <v>6.21859056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35.693135660977596</v>
      </c>
      <c r="BB34">
        <f t="shared" si="0"/>
        <v>786.72934303947557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165.03253533389173</v>
      </c>
      <c r="L35">
        <v>26.134163790926689</v>
      </c>
      <c r="M35">
        <v>0</v>
      </c>
      <c r="N35">
        <v>30.001659292035395</v>
      </c>
      <c r="O35">
        <v>50.375709795012675</v>
      </c>
      <c r="P35">
        <v>49.810952777199923</v>
      </c>
      <c r="Q35">
        <v>5.5443716682646205</v>
      </c>
      <c r="R35">
        <v>10.764744329388559</v>
      </c>
      <c r="S35">
        <v>6.7020816561014254</v>
      </c>
      <c r="T35">
        <v>0</v>
      </c>
      <c r="U35">
        <v>330.95782296113231</v>
      </c>
      <c r="V35">
        <v>0</v>
      </c>
      <c r="W35">
        <v>0</v>
      </c>
      <c r="X35">
        <v>37.465966181585863</v>
      </c>
      <c r="Y35">
        <v>0</v>
      </c>
      <c r="Z35">
        <v>3.329330399999999</v>
      </c>
      <c r="AA35">
        <v>0</v>
      </c>
      <c r="AB35">
        <v>10.035570480000001</v>
      </c>
      <c r="AC35">
        <v>4.9211943739999997</v>
      </c>
      <c r="AD35">
        <v>6.9616594319999994</v>
      </c>
      <c r="AE35">
        <v>12.556885224</v>
      </c>
      <c r="AF35">
        <v>0</v>
      </c>
      <c r="AG35">
        <v>0</v>
      </c>
      <c r="AH35">
        <v>23.765154399999997</v>
      </c>
      <c r="AI35">
        <v>4.2034459999999996</v>
      </c>
      <c r="AJ35">
        <v>0</v>
      </c>
      <c r="AK35">
        <v>13.375450000000001</v>
      </c>
      <c r="AL35">
        <v>13.574600000000002</v>
      </c>
      <c r="AM35">
        <v>0</v>
      </c>
      <c r="AN35">
        <v>0</v>
      </c>
      <c r="AO35">
        <v>0</v>
      </c>
      <c r="AP35">
        <v>0.45552360000000003</v>
      </c>
      <c r="AQ35">
        <v>0</v>
      </c>
      <c r="AR35">
        <v>10.235184</v>
      </c>
      <c r="AS35">
        <v>6.21859056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35.693140762868332</v>
      </c>
      <c r="BB35">
        <f t="shared" si="0"/>
        <v>786.72945549267104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165.03253533389173</v>
      </c>
      <c r="L36">
        <v>26.134180959018206</v>
      </c>
      <c r="M36">
        <v>0</v>
      </c>
      <c r="N36">
        <v>30.001659292035395</v>
      </c>
      <c r="O36">
        <v>50.375709795012675</v>
      </c>
      <c r="P36">
        <v>49.810952777199923</v>
      </c>
      <c r="Q36">
        <v>5.5443716682646205</v>
      </c>
      <c r="R36">
        <v>10.764744329388559</v>
      </c>
      <c r="S36">
        <v>6.7020816561014254</v>
      </c>
      <c r="T36">
        <v>0</v>
      </c>
      <c r="U36">
        <v>330.95782296113231</v>
      </c>
      <c r="V36">
        <v>0</v>
      </c>
      <c r="W36">
        <v>0</v>
      </c>
      <c r="X36">
        <v>37.465966181585863</v>
      </c>
      <c r="Y36">
        <v>0</v>
      </c>
      <c r="Z36">
        <v>3.329330399999999</v>
      </c>
      <c r="AA36">
        <v>0</v>
      </c>
      <c r="AB36">
        <v>10.035570480000001</v>
      </c>
      <c r="AC36">
        <v>4.9211943739999997</v>
      </c>
      <c r="AD36">
        <v>6.9616594319999994</v>
      </c>
      <c r="AE36">
        <v>12.556885224</v>
      </c>
      <c r="AF36">
        <v>0</v>
      </c>
      <c r="AG36">
        <v>0</v>
      </c>
      <c r="AH36">
        <v>23.765154399999997</v>
      </c>
      <c r="AI36">
        <v>4.2034459999999996</v>
      </c>
      <c r="AJ36">
        <v>0</v>
      </c>
      <c r="AK36">
        <v>13.375450000000001</v>
      </c>
      <c r="AL36">
        <v>13.574600000000002</v>
      </c>
      <c r="AM36">
        <v>0</v>
      </c>
      <c r="AN36">
        <v>0</v>
      </c>
      <c r="AO36">
        <v>0</v>
      </c>
      <c r="AP36">
        <v>0.45552360000000003</v>
      </c>
      <c r="AQ36">
        <v>0</v>
      </c>
      <c r="AR36">
        <v>10.235184</v>
      </c>
      <c r="AS36">
        <v>6.21859056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35.69314150796351</v>
      </c>
      <c r="BB36">
        <f t="shared" si="0"/>
        <v>786.72947191566732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165.03253533389173</v>
      </c>
      <c r="L37">
        <v>26.134186492066739</v>
      </c>
      <c r="M37">
        <v>0</v>
      </c>
      <c r="N37">
        <v>30.001659292035395</v>
      </c>
      <c r="O37">
        <v>50.375709795012675</v>
      </c>
      <c r="P37">
        <v>49.066110465730283</v>
      </c>
      <c r="Q37">
        <v>5.5443716682646205</v>
      </c>
      <c r="R37">
        <v>10.764744329388559</v>
      </c>
      <c r="S37">
        <v>6.7020816561014254</v>
      </c>
      <c r="T37">
        <v>0</v>
      </c>
      <c r="U37">
        <v>330.95782296113231</v>
      </c>
      <c r="V37">
        <v>0</v>
      </c>
      <c r="W37">
        <v>0</v>
      </c>
      <c r="X37">
        <v>37.465966181585863</v>
      </c>
      <c r="Y37">
        <v>0</v>
      </c>
      <c r="Z37">
        <v>3.329330399999999</v>
      </c>
      <c r="AA37">
        <v>0</v>
      </c>
      <c r="AB37">
        <v>6.6700654000000013</v>
      </c>
      <c r="AC37">
        <v>4.9211943739999997</v>
      </c>
      <c r="AD37">
        <v>6.9616594319999994</v>
      </c>
      <c r="AE37">
        <v>4.8882300000000001</v>
      </c>
      <c r="AF37">
        <v>0</v>
      </c>
      <c r="AG37">
        <v>0</v>
      </c>
      <c r="AH37">
        <v>17.823865800000004</v>
      </c>
      <c r="AI37">
        <v>0.64668399999999993</v>
      </c>
      <c r="AJ37">
        <v>0</v>
      </c>
      <c r="AK37">
        <v>13.375450000000001</v>
      </c>
      <c r="AL37">
        <v>5.902000000000001</v>
      </c>
      <c r="AM37">
        <v>0</v>
      </c>
      <c r="AN37">
        <v>0</v>
      </c>
      <c r="AO37">
        <v>0</v>
      </c>
      <c r="AP37">
        <v>0.45552360000000003</v>
      </c>
      <c r="AQ37">
        <v>0</v>
      </c>
      <c r="AR37">
        <v>2.243328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33.9949746869883</v>
      </c>
      <c r="BB37">
        <f t="shared" si="0"/>
        <v>749.29937793422152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165.03253533389173</v>
      </c>
      <c r="L38">
        <v>26.134122287968445</v>
      </c>
      <c r="M38">
        <v>0</v>
      </c>
      <c r="N38">
        <v>30.001659292035395</v>
      </c>
      <c r="O38">
        <v>50.375709795012675</v>
      </c>
      <c r="P38">
        <v>49.066110465730283</v>
      </c>
      <c r="Q38">
        <v>5.5443716682646205</v>
      </c>
      <c r="R38">
        <v>10.764744329388559</v>
      </c>
      <c r="S38">
        <v>6.7020816561014254</v>
      </c>
      <c r="T38">
        <v>0</v>
      </c>
      <c r="U38">
        <v>330.95782296113231</v>
      </c>
      <c r="V38">
        <v>0</v>
      </c>
      <c r="W38">
        <v>0</v>
      </c>
      <c r="X38">
        <v>37.465966181585863</v>
      </c>
      <c r="Y38">
        <v>0</v>
      </c>
      <c r="Z38">
        <v>3.329330399999999</v>
      </c>
      <c r="AA38">
        <v>0</v>
      </c>
      <c r="AB38">
        <v>3.3485759799999997</v>
      </c>
      <c r="AC38">
        <v>2.4581713599999997</v>
      </c>
      <c r="AD38">
        <v>6.9455537999999999</v>
      </c>
      <c r="AE38">
        <v>0.97764600000000002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13.375450000000001</v>
      </c>
      <c r="AL38">
        <v>2.9510000000000005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2.243328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33.159514596530414</v>
      </c>
      <c r="BB38">
        <f t="shared" si="0"/>
        <v>730.88459915458088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165.03253533389173</v>
      </c>
      <c r="L39">
        <v>26.134283839591337</v>
      </c>
      <c r="M39">
        <v>0</v>
      </c>
      <c r="N39">
        <v>30.001659292035395</v>
      </c>
      <c r="O39">
        <v>50.375709795012675</v>
      </c>
      <c r="P39">
        <v>48.321359639716917</v>
      </c>
      <c r="Q39">
        <v>5.5443716682646205</v>
      </c>
      <c r="R39">
        <v>10.764744329388559</v>
      </c>
      <c r="S39">
        <v>6.7020816561014254</v>
      </c>
      <c r="T39">
        <v>0</v>
      </c>
      <c r="U39">
        <v>330.95782296113231</v>
      </c>
      <c r="V39">
        <v>0</v>
      </c>
      <c r="W39">
        <v>0</v>
      </c>
      <c r="X39">
        <v>37.465966181585863</v>
      </c>
      <c r="Y39">
        <v>0</v>
      </c>
      <c r="Z39">
        <v>3.329330399999999</v>
      </c>
      <c r="AA39">
        <v>0</v>
      </c>
      <c r="AB39">
        <v>3.3181035999999997</v>
      </c>
      <c r="AC39">
        <v>2.4581713599999997</v>
      </c>
      <c r="AD39">
        <v>4.6303692000000005</v>
      </c>
      <c r="AE39">
        <v>0.97764600000000002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13.375450000000001</v>
      </c>
      <c r="AL39">
        <v>2.9510000000000005</v>
      </c>
      <c r="AM39">
        <v>0</v>
      </c>
      <c r="AN39">
        <v>0</v>
      </c>
      <c r="AO39">
        <v>0</v>
      </c>
      <c r="AP39">
        <v>0.45552360000000003</v>
      </c>
      <c r="AQ39">
        <v>0</v>
      </c>
      <c r="AR39">
        <v>2.243328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32.767546090021867</v>
      </c>
      <c r="BB39">
        <f t="shared" si="0"/>
        <v>722.24503280669921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165.03253533389173</v>
      </c>
      <c r="L40">
        <v>26.134577558586727</v>
      </c>
      <c r="M40">
        <v>0</v>
      </c>
      <c r="N40">
        <v>30.001659292035395</v>
      </c>
      <c r="O40">
        <v>50.375709795012675</v>
      </c>
      <c r="P40">
        <v>48.321359639716917</v>
      </c>
      <c r="Q40">
        <v>5.5443716682646205</v>
      </c>
      <c r="R40">
        <v>10.764744329388559</v>
      </c>
      <c r="S40">
        <v>6.7020816561014254</v>
      </c>
      <c r="T40">
        <v>0</v>
      </c>
      <c r="U40">
        <v>330.95782296113231</v>
      </c>
      <c r="V40">
        <v>0</v>
      </c>
      <c r="W40">
        <v>0</v>
      </c>
      <c r="X40">
        <v>37.465966181585863</v>
      </c>
      <c r="Y40">
        <v>0</v>
      </c>
      <c r="Z40">
        <v>3.329330399999999</v>
      </c>
      <c r="AA40">
        <v>0</v>
      </c>
      <c r="AB40">
        <v>3.3181035999999997</v>
      </c>
      <c r="AC40">
        <v>2.4581713599999997</v>
      </c>
      <c r="AD40">
        <v>2.3151846000000003</v>
      </c>
      <c r="AE40">
        <v>0.97764600000000002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13.375450000000001</v>
      </c>
      <c r="AL40">
        <v>2.9510000000000005</v>
      </c>
      <c r="AM40">
        <v>0</v>
      </c>
      <c r="AN40">
        <v>0</v>
      </c>
      <c r="AO40">
        <v>0</v>
      </c>
      <c r="AP40">
        <v>0.45552360000000003</v>
      </c>
      <c r="AQ40">
        <v>0</v>
      </c>
      <c r="AR40">
        <v>5.0474879999999995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32.788780537426277</v>
      </c>
      <c r="BB40">
        <f t="shared" si="0"/>
        <v>722.71306747828987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165.03253533389173</v>
      </c>
      <c r="L41">
        <v>26.134266381424009</v>
      </c>
      <c r="M41">
        <v>0</v>
      </c>
      <c r="N41">
        <v>30.001659292035395</v>
      </c>
      <c r="O41">
        <v>50.375709795012675</v>
      </c>
      <c r="P41">
        <v>48.321359639716917</v>
      </c>
      <c r="Q41">
        <v>5.5443716682646205</v>
      </c>
      <c r="R41">
        <v>10.764744329388559</v>
      </c>
      <c r="S41">
        <v>6.7020816561014254</v>
      </c>
      <c r="T41">
        <v>0</v>
      </c>
      <c r="U41">
        <v>330.95782296113231</v>
      </c>
      <c r="V41">
        <v>0</v>
      </c>
      <c r="W41">
        <v>0</v>
      </c>
      <c r="X41">
        <v>37.465966181585863</v>
      </c>
      <c r="Y41">
        <v>0</v>
      </c>
      <c r="Z41">
        <v>1.6763999999999999</v>
      </c>
      <c r="AA41">
        <v>0</v>
      </c>
      <c r="AB41">
        <v>0</v>
      </c>
      <c r="AC41">
        <v>0</v>
      </c>
      <c r="AD41">
        <v>2.3151846000000003</v>
      </c>
      <c r="AE41">
        <v>0.97764600000000002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13.375450000000001</v>
      </c>
      <c r="AL41">
        <v>2.9510000000000005</v>
      </c>
      <c r="AM41">
        <v>0</v>
      </c>
      <c r="AN41">
        <v>0</v>
      </c>
      <c r="AO41">
        <v>0</v>
      </c>
      <c r="AP41">
        <v>0.45552360000000003</v>
      </c>
      <c r="AQ41">
        <v>0</v>
      </c>
      <c r="AR41">
        <v>5.0474879999999995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32.466339432337406</v>
      </c>
      <c r="BB41">
        <f t="shared" si="0"/>
        <v>715.60599204621622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165.03253533389173</v>
      </c>
      <c r="L42">
        <v>26.134266381424009</v>
      </c>
      <c r="M42">
        <v>0</v>
      </c>
      <c r="N42">
        <v>30.001659292035395</v>
      </c>
      <c r="O42">
        <v>50.375709795012675</v>
      </c>
      <c r="P42">
        <v>48.321359639716917</v>
      </c>
      <c r="Q42">
        <v>5.5443716682646205</v>
      </c>
      <c r="R42">
        <v>10.764744329388559</v>
      </c>
      <c r="S42">
        <v>6.7020816561014254</v>
      </c>
      <c r="T42">
        <v>0</v>
      </c>
      <c r="U42">
        <v>330.95782296113231</v>
      </c>
      <c r="V42">
        <v>0</v>
      </c>
      <c r="W42">
        <v>0</v>
      </c>
      <c r="X42">
        <v>37.465966181585863</v>
      </c>
      <c r="Y42">
        <v>0</v>
      </c>
      <c r="Z42">
        <v>1.6763999999999999</v>
      </c>
      <c r="AA42">
        <v>0</v>
      </c>
      <c r="AB42">
        <v>0</v>
      </c>
      <c r="AC42">
        <v>0</v>
      </c>
      <c r="AD42">
        <v>2.3151846000000003</v>
      </c>
      <c r="AE42">
        <v>0.97764600000000002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13.375450000000001</v>
      </c>
      <c r="AL42">
        <v>2.9510000000000005</v>
      </c>
      <c r="AM42">
        <v>0</v>
      </c>
      <c r="AN42">
        <v>0</v>
      </c>
      <c r="AO42">
        <v>0</v>
      </c>
      <c r="AP42">
        <v>0.65074799999999999</v>
      </c>
      <c r="AQ42">
        <v>0</v>
      </c>
      <c r="AR42">
        <v>5.0474879999999995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32.47481211033741</v>
      </c>
      <c r="BB42">
        <f t="shared" si="0"/>
        <v>715.79274376821616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165.03253533389173</v>
      </c>
      <c r="L43">
        <v>26.134266381424009</v>
      </c>
      <c r="M43">
        <v>0</v>
      </c>
      <c r="N43">
        <v>30.001659292035395</v>
      </c>
      <c r="O43">
        <v>50.375709795012675</v>
      </c>
      <c r="P43">
        <v>48.321359639716917</v>
      </c>
      <c r="Q43">
        <v>5.5443716682646205</v>
      </c>
      <c r="R43">
        <v>10.764744329388559</v>
      </c>
      <c r="S43">
        <v>6.7020816561014254</v>
      </c>
      <c r="T43">
        <v>0</v>
      </c>
      <c r="U43">
        <v>330.95782296113231</v>
      </c>
      <c r="V43">
        <v>0</v>
      </c>
      <c r="W43">
        <v>0</v>
      </c>
      <c r="X43">
        <v>37.465966181585863</v>
      </c>
      <c r="Y43">
        <v>0</v>
      </c>
      <c r="Z43">
        <v>1.6763999999999999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10.824209999999999</v>
      </c>
      <c r="AI43">
        <v>0</v>
      </c>
      <c r="AJ43">
        <v>0</v>
      </c>
      <c r="AK43">
        <v>13.375450000000001</v>
      </c>
      <c r="AL43">
        <v>2.9510000000000005</v>
      </c>
      <c r="AM43">
        <v>0</v>
      </c>
      <c r="AN43">
        <v>0</v>
      </c>
      <c r="AO43">
        <v>0</v>
      </c>
      <c r="AP43">
        <v>0.65074799999999999</v>
      </c>
      <c r="AQ43">
        <v>0</v>
      </c>
      <c r="AR43">
        <v>5.0474879999999995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32.586251816337409</v>
      </c>
      <c r="BB43">
        <f t="shared" si="0"/>
        <v>718.24904086221625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165.03253533389173</v>
      </c>
      <c r="L44">
        <v>26.134266381424009</v>
      </c>
      <c r="M44">
        <v>0</v>
      </c>
      <c r="N44">
        <v>30.001659292035395</v>
      </c>
      <c r="O44">
        <v>50.375709795012675</v>
      </c>
      <c r="P44">
        <v>48.321359639716917</v>
      </c>
      <c r="Q44">
        <v>5.5443716682646205</v>
      </c>
      <c r="R44">
        <v>10.764744329388559</v>
      </c>
      <c r="S44">
        <v>6.7020816561014254</v>
      </c>
      <c r="T44">
        <v>0</v>
      </c>
      <c r="U44">
        <v>330.95782296113231</v>
      </c>
      <c r="V44">
        <v>0</v>
      </c>
      <c r="W44">
        <v>0</v>
      </c>
      <c r="X44">
        <v>37.465966181585863</v>
      </c>
      <c r="Y44">
        <v>0</v>
      </c>
      <c r="Z44">
        <v>1.6763999999999999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10.824209999999999</v>
      </c>
      <c r="AI44">
        <v>0</v>
      </c>
      <c r="AJ44">
        <v>0</v>
      </c>
      <c r="AK44">
        <v>13.375450000000001</v>
      </c>
      <c r="AL44">
        <v>2.9510000000000005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5.0474879999999995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32.586251816337409</v>
      </c>
      <c r="BB44">
        <f t="shared" si="0"/>
        <v>718.24904086221625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165.03253533389173</v>
      </c>
      <c r="L45">
        <v>26.134266381424009</v>
      </c>
      <c r="M45">
        <v>0</v>
      </c>
      <c r="N45">
        <v>30.001659292035395</v>
      </c>
      <c r="O45">
        <v>50.375709795012675</v>
      </c>
      <c r="P45">
        <v>48.321359639716917</v>
      </c>
      <c r="Q45">
        <v>5.5443716682646205</v>
      </c>
      <c r="R45">
        <v>10.764744329388559</v>
      </c>
      <c r="S45">
        <v>6.7020816561014254</v>
      </c>
      <c r="T45">
        <v>0</v>
      </c>
      <c r="U45">
        <v>330.95782296113231</v>
      </c>
      <c r="V45">
        <v>0</v>
      </c>
      <c r="W45">
        <v>0</v>
      </c>
      <c r="X45">
        <v>37.465966181585863</v>
      </c>
      <c r="Y45">
        <v>0</v>
      </c>
      <c r="Z45">
        <v>1.6763999999999999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10.824209999999999</v>
      </c>
      <c r="AI45">
        <v>0</v>
      </c>
      <c r="AJ45">
        <v>0</v>
      </c>
      <c r="AK45">
        <v>13.375450000000001</v>
      </c>
      <c r="AL45">
        <v>2.9510000000000005</v>
      </c>
      <c r="AM45">
        <v>0</v>
      </c>
      <c r="AN45">
        <v>0</v>
      </c>
      <c r="AO45">
        <v>0</v>
      </c>
      <c r="AP45">
        <v>0.65074799999999999</v>
      </c>
      <c r="AQ45">
        <v>0</v>
      </c>
      <c r="AR45">
        <v>5.8887359999999997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32.62572773433741</v>
      </c>
      <c r="BB45">
        <f t="shared" si="0"/>
        <v>719.11914910421615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165.03253533389173</v>
      </c>
      <c r="L46">
        <v>26.134266381424009</v>
      </c>
      <c r="M46">
        <v>0</v>
      </c>
      <c r="N46">
        <v>30.001659292035395</v>
      </c>
      <c r="O46">
        <v>50.375709795012675</v>
      </c>
      <c r="P46">
        <v>48.321359639716917</v>
      </c>
      <c r="Q46">
        <v>5.5443716682646205</v>
      </c>
      <c r="R46">
        <v>10.764744329388559</v>
      </c>
      <c r="S46">
        <v>6.7020816561014254</v>
      </c>
      <c r="T46">
        <v>0</v>
      </c>
      <c r="U46">
        <v>330.95782296113231</v>
      </c>
      <c r="V46">
        <v>0</v>
      </c>
      <c r="W46">
        <v>0</v>
      </c>
      <c r="X46">
        <v>37.465966181585863</v>
      </c>
      <c r="Y46">
        <v>0</v>
      </c>
      <c r="Z46">
        <v>1.6763999999999999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10.607725799999999</v>
      </c>
      <c r="AI46">
        <v>0</v>
      </c>
      <c r="AJ46">
        <v>0</v>
      </c>
      <c r="AK46">
        <v>13.375450000000001</v>
      </c>
      <c r="AL46">
        <v>2.9510000000000005</v>
      </c>
      <c r="AM46">
        <v>0</v>
      </c>
      <c r="AN46">
        <v>0</v>
      </c>
      <c r="AO46">
        <v>0</v>
      </c>
      <c r="AP46">
        <v>0.65074799999999999</v>
      </c>
      <c r="AQ46">
        <v>0</v>
      </c>
      <c r="AR46">
        <v>5.8887359999999997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32.61633227433741</v>
      </c>
      <c r="BB46">
        <f t="shared" si="0"/>
        <v>718.91206036421613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165.03253533389173</v>
      </c>
      <c r="L47">
        <v>20.907291376969262</v>
      </c>
      <c r="M47">
        <v>0</v>
      </c>
      <c r="N47">
        <v>30.001659292035395</v>
      </c>
      <c r="O47">
        <v>50.375709795012675</v>
      </c>
      <c r="P47">
        <v>48.321359639716917</v>
      </c>
      <c r="Q47">
        <v>5.5443716682646205</v>
      </c>
      <c r="R47">
        <v>10.764744329388559</v>
      </c>
      <c r="S47">
        <v>6.7020816561014254</v>
      </c>
      <c r="T47">
        <v>0</v>
      </c>
      <c r="U47">
        <v>330.95782296113231</v>
      </c>
      <c r="V47">
        <v>0</v>
      </c>
      <c r="W47">
        <v>0</v>
      </c>
      <c r="X47">
        <v>37.465966181585863</v>
      </c>
      <c r="Y47">
        <v>0</v>
      </c>
      <c r="Z47">
        <v>1.6763999999999999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13.375450000000001</v>
      </c>
      <c r="AL47">
        <v>2.9510000000000005</v>
      </c>
      <c r="AM47">
        <v>0</v>
      </c>
      <c r="AN47">
        <v>0</v>
      </c>
      <c r="AO47">
        <v>0</v>
      </c>
      <c r="AP47">
        <v>0.65074799999999999</v>
      </c>
      <c r="AQ47">
        <v>0</v>
      </c>
      <c r="AR47">
        <v>4.486656</v>
      </c>
      <c r="AS47">
        <v>4.1001695999999992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32.126107943144078</v>
      </c>
      <c r="BB47">
        <f t="shared" si="0"/>
        <v>708.10679249095472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165.03253533389173</v>
      </c>
      <c r="L48">
        <v>20.907217887661698</v>
      </c>
      <c r="M48">
        <v>0</v>
      </c>
      <c r="N48">
        <v>30.001659292035395</v>
      </c>
      <c r="O48">
        <v>50.375709795012675</v>
      </c>
      <c r="P48">
        <v>48.321359639716917</v>
      </c>
      <c r="Q48">
        <v>5.5443716682646205</v>
      </c>
      <c r="R48">
        <v>10.764744329388559</v>
      </c>
      <c r="S48">
        <v>6.7020816561014254</v>
      </c>
      <c r="T48">
        <v>0</v>
      </c>
      <c r="U48">
        <v>330.95782296113231</v>
      </c>
      <c r="V48">
        <v>0</v>
      </c>
      <c r="W48">
        <v>0</v>
      </c>
      <c r="X48">
        <v>37.465966181585863</v>
      </c>
      <c r="Y48">
        <v>0</v>
      </c>
      <c r="Z48">
        <v>1.6763999999999999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13.375450000000001</v>
      </c>
      <c r="AL48">
        <v>2.9510000000000005</v>
      </c>
      <c r="AM48">
        <v>0</v>
      </c>
      <c r="AN48">
        <v>0</v>
      </c>
      <c r="AO48">
        <v>0</v>
      </c>
      <c r="AP48">
        <v>0.65074799999999999</v>
      </c>
      <c r="AQ48">
        <v>0</v>
      </c>
      <c r="AR48">
        <v>4.486656</v>
      </c>
      <c r="AS48">
        <v>4.1001695999999992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32.12610475370812</v>
      </c>
      <c r="BB48">
        <f t="shared" si="0"/>
        <v>708.10672219108312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165.03253533389173</v>
      </c>
      <c r="L49">
        <v>2.0099122277249351E-4</v>
      </c>
      <c r="M49">
        <v>0</v>
      </c>
      <c r="N49">
        <v>30.001659292035395</v>
      </c>
      <c r="O49">
        <v>50.375709795012675</v>
      </c>
      <c r="P49">
        <v>48.321359639716917</v>
      </c>
      <c r="Q49">
        <v>5.5443716682646205</v>
      </c>
      <c r="R49">
        <v>10.764744329388559</v>
      </c>
      <c r="S49">
        <v>6.7020816561014254</v>
      </c>
      <c r="T49">
        <v>0</v>
      </c>
      <c r="U49">
        <v>330.95782296113231</v>
      </c>
      <c r="V49">
        <v>0</v>
      </c>
      <c r="W49">
        <v>0</v>
      </c>
      <c r="X49">
        <v>37.465966181585863</v>
      </c>
      <c r="Y49">
        <v>0</v>
      </c>
      <c r="Z49">
        <v>1.6763999999999999</v>
      </c>
      <c r="AA49">
        <v>0</v>
      </c>
      <c r="AB49">
        <v>0</v>
      </c>
      <c r="AC49">
        <v>0</v>
      </c>
      <c r="AD49">
        <v>0</v>
      </c>
      <c r="AE49">
        <v>0.97764600000000002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13.375450000000001</v>
      </c>
      <c r="AL49">
        <v>2.9510000000000005</v>
      </c>
      <c r="AM49">
        <v>0</v>
      </c>
      <c r="AN49">
        <v>0</v>
      </c>
      <c r="AO49">
        <v>0</v>
      </c>
      <c r="AP49">
        <v>0.65074799999999999</v>
      </c>
      <c r="AQ49">
        <v>0</v>
      </c>
      <c r="AR49">
        <v>6.7299839999999991</v>
      </c>
      <c r="AS49">
        <v>4.1001695999999992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31.316100452402672</v>
      </c>
      <c r="BB49">
        <f t="shared" si="0"/>
        <v>690.25303759594942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165.03253533389173</v>
      </c>
      <c r="L50">
        <v>2.3305946483349085E-4</v>
      </c>
      <c r="M50">
        <v>0</v>
      </c>
      <c r="N50">
        <v>30.001659292035395</v>
      </c>
      <c r="O50">
        <v>50.375709795012675</v>
      </c>
      <c r="P50">
        <v>48.321359639716917</v>
      </c>
      <c r="Q50">
        <v>5.5443716682646205</v>
      </c>
      <c r="R50">
        <v>10.764744329388559</v>
      </c>
      <c r="S50">
        <v>6.7020816561014254</v>
      </c>
      <c r="T50">
        <v>0</v>
      </c>
      <c r="U50">
        <v>330.95782296113231</v>
      </c>
      <c r="V50">
        <v>0</v>
      </c>
      <c r="W50">
        <v>0</v>
      </c>
      <c r="X50">
        <v>37.465966181585863</v>
      </c>
      <c r="Y50">
        <v>0</v>
      </c>
      <c r="Z50">
        <v>1.6763999999999999</v>
      </c>
      <c r="AA50">
        <v>0</v>
      </c>
      <c r="AB50">
        <v>0</v>
      </c>
      <c r="AC50">
        <v>0</v>
      </c>
      <c r="AD50">
        <v>0</v>
      </c>
      <c r="AE50">
        <v>0.97764600000000002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13.375450000000001</v>
      </c>
      <c r="AL50">
        <v>2.9510000000000005</v>
      </c>
      <c r="AM50">
        <v>0</v>
      </c>
      <c r="AN50">
        <v>0</v>
      </c>
      <c r="AO50">
        <v>0</v>
      </c>
      <c r="AP50">
        <v>0.65074799999999999</v>
      </c>
      <c r="AQ50">
        <v>0</v>
      </c>
      <c r="AR50">
        <v>6.7299839999999991</v>
      </c>
      <c r="AS50">
        <v>4.1001695999999992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31.316101844164379</v>
      </c>
      <c r="BB50">
        <f t="shared" si="0"/>
        <v>690.25306827242991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165.03253533389173</v>
      </c>
      <c r="L51">
        <v>9.6981759058094156E-5</v>
      </c>
      <c r="M51">
        <v>0</v>
      </c>
      <c r="N51">
        <v>30.001659292035395</v>
      </c>
      <c r="O51">
        <v>50.375709795012675</v>
      </c>
      <c r="P51">
        <v>48.321359639716917</v>
      </c>
      <c r="Q51">
        <v>5.5443716682646205</v>
      </c>
      <c r="R51">
        <v>10.764744329388559</v>
      </c>
      <c r="S51">
        <v>6.7020816561014254</v>
      </c>
      <c r="T51">
        <v>0</v>
      </c>
      <c r="U51">
        <v>330.95782296113231</v>
      </c>
      <c r="V51">
        <v>0</v>
      </c>
      <c r="W51">
        <v>0</v>
      </c>
      <c r="X51">
        <v>37.465966181585863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0.97764600000000002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13.375450000000001</v>
      </c>
      <c r="AL51">
        <v>2.9510000000000005</v>
      </c>
      <c r="AM51">
        <v>0</v>
      </c>
      <c r="AN51">
        <v>0</v>
      </c>
      <c r="AO51">
        <v>0</v>
      </c>
      <c r="AP51">
        <v>0.65074799999999999</v>
      </c>
      <c r="AQ51">
        <v>0</v>
      </c>
      <c r="AR51">
        <v>6.7299839999999991</v>
      </c>
      <c r="AS51">
        <v>4.4418503999999999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31.000317296391948</v>
      </c>
      <c r="BB51">
        <f t="shared" si="0"/>
        <v>683.29270894249657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165.03253533389173</v>
      </c>
      <c r="L52">
        <v>0</v>
      </c>
      <c r="M52">
        <v>0</v>
      </c>
      <c r="N52">
        <v>30.001659292035395</v>
      </c>
      <c r="O52">
        <v>50.375709795012675</v>
      </c>
      <c r="P52">
        <v>48.321359639716917</v>
      </c>
      <c r="Q52">
        <v>5.5443716682646205</v>
      </c>
      <c r="R52">
        <v>10.764744329388559</v>
      </c>
      <c r="S52">
        <v>6.7020816561014254</v>
      </c>
      <c r="T52">
        <v>0</v>
      </c>
      <c r="U52">
        <v>330.95782296113231</v>
      </c>
      <c r="V52">
        <v>0</v>
      </c>
      <c r="W52">
        <v>0</v>
      </c>
      <c r="X52">
        <v>37.465966181585863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0.97764600000000002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13.375450000000001</v>
      </c>
      <c r="AL52">
        <v>2.9510000000000005</v>
      </c>
      <c r="AM52">
        <v>0</v>
      </c>
      <c r="AN52">
        <v>0</v>
      </c>
      <c r="AO52">
        <v>0</v>
      </c>
      <c r="AP52">
        <v>0.65074799999999999</v>
      </c>
      <c r="AQ52">
        <v>0</v>
      </c>
      <c r="AR52">
        <v>6.7299839999999991</v>
      </c>
      <c r="AS52">
        <v>4.4418503999999999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31.00031308738361</v>
      </c>
      <c r="BB52">
        <f t="shared" si="0"/>
        <v>683.29261616974588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165.03253533389173</v>
      </c>
      <c r="L53">
        <v>0</v>
      </c>
      <c r="M53">
        <v>0</v>
      </c>
      <c r="N53">
        <v>30.001659292035395</v>
      </c>
      <c r="O53">
        <v>50.375709795012675</v>
      </c>
      <c r="P53">
        <v>48.321359639716917</v>
      </c>
      <c r="Q53">
        <v>5.5443716682646205</v>
      </c>
      <c r="R53">
        <v>10.764744329388559</v>
      </c>
      <c r="S53">
        <v>6.7020816561014254</v>
      </c>
      <c r="T53">
        <v>0</v>
      </c>
      <c r="U53">
        <v>330.95782296113231</v>
      </c>
      <c r="V53">
        <v>0</v>
      </c>
      <c r="W53">
        <v>0</v>
      </c>
      <c r="X53">
        <v>37.465966181585863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13.375450000000001</v>
      </c>
      <c r="AL53">
        <v>2.9510000000000005</v>
      </c>
      <c r="AM53">
        <v>0</v>
      </c>
      <c r="AN53">
        <v>0</v>
      </c>
      <c r="AO53">
        <v>0</v>
      </c>
      <c r="AP53">
        <v>0.97612199999999993</v>
      </c>
      <c r="AQ53">
        <v>0</v>
      </c>
      <c r="AR53">
        <v>10.094975999999999</v>
      </c>
      <c r="AS53">
        <v>5.1252119999999994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31.190132875383618</v>
      </c>
      <c r="BB53">
        <f t="shared" si="0"/>
        <v>687.47652398174591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165.03253533389173</v>
      </c>
      <c r="L54">
        <v>0</v>
      </c>
      <c r="M54">
        <v>0</v>
      </c>
      <c r="N54">
        <v>30.001659292035395</v>
      </c>
      <c r="O54">
        <v>50.375709795012675</v>
      </c>
      <c r="P54">
        <v>48.321359639716917</v>
      </c>
      <c r="Q54">
        <v>5.5443716682646205</v>
      </c>
      <c r="R54">
        <v>10.764744329388559</v>
      </c>
      <c r="S54">
        <v>6.7020816561014254</v>
      </c>
      <c r="T54">
        <v>0</v>
      </c>
      <c r="U54">
        <v>330.95782296113231</v>
      </c>
      <c r="V54">
        <v>0</v>
      </c>
      <c r="W54">
        <v>0</v>
      </c>
      <c r="X54">
        <v>37.465966181585863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13.375450000000001</v>
      </c>
      <c r="AL54">
        <v>2.9510000000000005</v>
      </c>
      <c r="AM54">
        <v>0</v>
      </c>
      <c r="AN54">
        <v>0</v>
      </c>
      <c r="AO54">
        <v>0</v>
      </c>
      <c r="AP54">
        <v>0.97612199999999993</v>
      </c>
      <c r="AQ54">
        <v>0</v>
      </c>
      <c r="AR54">
        <v>10.094975999999999</v>
      </c>
      <c r="AS54">
        <v>5.1252119999999994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31.190132875383618</v>
      </c>
      <c r="BB54">
        <f t="shared" si="0"/>
        <v>687.47652398174591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80.00177837513688</v>
      </c>
      <c r="L55">
        <v>4.7373384609089194E-5</v>
      </c>
      <c r="M55">
        <v>0</v>
      </c>
      <c r="N55">
        <v>30.001659292035395</v>
      </c>
      <c r="O55">
        <v>50.375709795012675</v>
      </c>
      <c r="P55">
        <v>48.321359639716917</v>
      </c>
      <c r="Q55">
        <v>1.9987659015206369</v>
      </c>
      <c r="R55">
        <v>4.997500213675214</v>
      </c>
      <c r="S55">
        <v>3.0003879114642458</v>
      </c>
      <c r="T55">
        <v>0</v>
      </c>
      <c r="U55">
        <v>330.95782296113231</v>
      </c>
      <c r="V55">
        <v>0</v>
      </c>
      <c r="W55">
        <v>0</v>
      </c>
      <c r="X55">
        <v>37.465966181585863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0.97764600000000002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13.375450000000001</v>
      </c>
      <c r="AL55">
        <v>5.902000000000001</v>
      </c>
      <c r="AM55">
        <v>0</v>
      </c>
      <c r="AN55">
        <v>0</v>
      </c>
      <c r="AO55">
        <v>0</v>
      </c>
      <c r="AP55">
        <v>0.97612199999999993</v>
      </c>
      <c r="AQ55">
        <v>0</v>
      </c>
      <c r="AR55">
        <v>10.094975999999999</v>
      </c>
      <c r="AS55">
        <v>5.808573599999999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27.092700480313962</v>
      </c>
      <c r="BB55">
        <f t="shared" si="0"/>
        <v>597.16306476435091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80.00169518461621</v>
      </c>
      <c r="L56">
        <v>4.7373384609089194E-5</v>
      </c>
      <c r="M56">
        <v>0</v>
      </c>
      <c r="N56">
        <v>30.001659292035395</v>
      </c>
      <c r="O56">
        <v>50.375709795012675</v>
      </c>
      <c r="P56">
        <v>48.321359639716917</v>
      </c>
      <c r="Q56">
        <v>1.9987659015206369</v>
      </c>
      <c r="R56">
        <v>4.997500213675214</v>
      </c>
      <c r="S56">
        <v>3.0003879114642458</v>
      </c>
      <c r="T56">
        <v>0</v>
      </c>
      <c r="U56">
        <v>330.95782296113231</v>
      </c>
      <c r="V56">
        <v>0</v>
      </c>
      <c r="W56">
        <v>0</v>
      </c>
      <c r="X56">
        <v>37.465966181585863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0.97764600000000002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13.375450000000001</v>
      </c>
      <c r="AL56">
        <v>5.902000000000001</v>
      </c>
      <c r="AM56">
        <v>0</v>
      </c>
      <c r="AN56">
        <v>0</v>
      </c>
      <c r="AO56">
        <v>0</v>
      </c>
      <c r="AP56">
        <v>0.97612199999999993</v>
      </c>
      <c r="AQ56">
        <v>0</v>
      </c>
      <c r="AR56">
        <v>10.094975999999999</v>
      </c>
      <c r="AS56">
        <v>5.808573599999999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27.092696904431602</v>
      </c>
      <c r="BB56">
        <f t="shared" si="0"/>
        <v>597.16298514971254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80.00169518461621</v>
      </c>
      <c r="L57">
        <v>4.7373384609089194E-5</v>
      </c>
      <c r="M57">
        <v>0</v>
      </c>
      <c r="N57">
        <v>30.001659292035395</v>
      </c>
      <c r="O57">
        <v>50.375709795012675</v>
      </c>
      <c r="P57">
        <v>48.321359639716917</v>
      </c>
      <c r="Q57">
        <v>1.9987659015206369</v>
      </c>
      <c r="R57">
        <v>4.997500213675214</v>
      </c>
      <c r="S57">
        <v>3.0003879114642458</v>
      </c>
      <c r="T57">
        <v>0</v>
      </c>
      <c r="U57">
        <v>330.95782296113231</v>
      </c>
      <c r="V57">
        <v>0</v>
      </c>
      <c r="W57">
        <v>0</v>
      </c>
      <c r="X57">
        <v>37.465966181585863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0.97764600000000002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13.375450000000001</v>
      </c>
      <c r="AL57">
        <v>5.3118000000000007</v>
      </c>
      <c r="AM57">
        <v>0</v>
      </c>
      <c r="AN57">
        <v>0</v>
      </c>
      <c r="AO57">
        <v>0</v>
      </c>
      <c r="AP57">
        <v>1.138809</v>
      </c>
      <c r="AQ57">
        <v>0</v>
      </c>
      <c r="AR57">
        <v>8.6928959999999993</v>
      </c>
      <c r="AS57">
        <v>5.808573599999999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27.013292542848127</v>
      </c>
      <c r="BB57">
        <f t="shared" si="0"/>
        <v>595.41279651129594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80.00169518461621</v>
      </c>
      <c r="L58">
        <v>0</v>
      </c>
      <c r="M58">
        <v>0</v>
      </c>
      <c r="N58">
        <v>30.001659292035395</v>
      </c>
      <c r="O58">
        <v>50.375709795012675</v>
      </c>
      <c r="P58">
        <v>48.321359639716917</v>
      </c>
      <c r="Q58">
        <v>1.9987659015206369</v>
      </c>
      <c r="R58">
        <v>4.997500213675214</v>
      </c>
      <c r="S58">
        <v>3.0003879114642458</v>
      </c>
      <c r="T58">
        <v>0</v>
      </c>
      <c r="U58">
        <v>330.95782296113231</v>
      </c>
      <c r="V58">
        <v>0</v>
      </c>
      <c r="W58">
        <v>0</v>
      </c>
      <c r="X58">
        <v>37.465966181585863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0.97764600000000002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13.375450000000001</v>
      </c>
      <c r="AL58">
        <v>5.3118000000000007</v>
      </c>
      <c r="AM58">
        <v>0</v>
      </c>
      <c r="AN58">
        <v>0</v>
      </c>
      <c r="AO58">
        <v>0</v>
      </c>
      <c r="AP58">
        <v>1.138809</v>
      </c>
      <c r="AQ58">
        <v>0</v>
      </c>
      <c r="AR58">
        <v>8.6928959999999993</v>
      </c>
      <c r="AS58">
        <v>5.808573599999999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27.013290486843239</v>
      </c>
      <c r="BB58">
        <f t="shared" si="0"/>
        <v>595.41275119391628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89.996318613575994</v>
      </c>
      <c r="L59">
        <v>1.7724323228360386E-4</v>
      </c>
      <c r="M59">
        <v>0</v>
      </c>
      <c r="N59">
        <v>30.001659292035395</v>
      </c>
      <c r="O59">
        <v>50.375709795012675</v>
      </c>
      <c r="P59">
        <v>48.321359639716917</v>
      </c>
      <c r="Q59">
        <v>1.9114263490909091</v>
      </c>
      <c r="R59">
        <v>4.7778718693936133</v>
      </c>
      <c r="S59">
        <v>2.8742214285714289</v>
      </c>
      <c r="T59">
        <v>0</v>
      </c>
      <c r="U59">
        <v>330.95782296113231</v>
      </c>
      <c r="V59">
        <v>0</v>
      </c>
      <c r="W59">
        <v>0</v>
      </c>
      <c r="X59">
        <v>37.465966181585863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0.97764600000000002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13.375450000000001</v>
      </c>
      <c r="AL59">
        <v>5.3118000000000007</v>
      </c>
      <c r="AM59">
        <v>0</v>
      </c>
      <c r="AN59">
        <v>0</v>
      </c>
      <c r="AO59">
        <v>0</v>
      </c>
      <c r="AP59">
        <v>1.301496</v>
      </c>
      <c r="AQ59">
        <v>0</v>
      </c>
      <c r="AR59">
        <v>5.8887359999999997</v>
      </c>
      <c r="AS59">
        <v>4.7835311999999997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27.269140119019159</v>
      </c>
      <c r="BB59">
        <f t="shared" si="0"/>
        <v>601.05205245432808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89.996318613575994</v>
      </c>
      <c r="L60">
        <v>0</v>
      </c>
      <c r="M60">
        <v>0</v>
      </c>
      <c r="N60">
        <v>30.001659292035395</v>
      </c>
      <c r="O60">
        <v>50.375709795012675</v>
      </c>
      <c r="P60">
        <v>48.321359639716917</v>
      </c>
      <c r="Q60">
        <v>1.9143767855089135</v>
      </c>
      <c r="R60">
        <v>4.7763913293138094</v>
      </c>
      <c r="S60">
        <v>2.8731704492820747</v>
      </c>
      <c r="T60">
        <v>0</v>
      </c>
      <c r="U60">
        <v>330.95782296113231</v>
      </c>
      <c r="V60">
        <v>0</v>
      </c>
      <c r="W60">
        <v>0</v>
      </c>
      <c r="X60">
        <v>37.465966181585863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0.97764600000000002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13.375450000000001</v>
      </c>
      <c r="AL60">
        <v>5.3118000000000007</v>
      </c>
      <c r="AM60">
        <v>0</v>
      </c>
      <c r="AN60">
        <v>0</v>
      </c>
      <c r="AO60">
        <v>0</v>
      </c>
      <c r="AP60">
        <v>1.301496</v>
      </c>
      <c r="AQ60">
        <v>0</v>
      </c>
      <c r="AR60">
        <v>5.8887359999999997</v>
      </c>
      <c r="AS60">
        <v>4.7835311999999997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27.269150576843888</v>
      </c>
      <c r="BB60">
        <f t="shared" si="0"/>
        <v>601.05228367031998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110.00329406228468</v>
      </c>
      <c r="L61">
        <v>0</v>
      </c>
      <c r="M61">
        <v>0</v>
      </c>
      <c r="N61">
        <v>30.001659292035395</v>
      </c>
      <c r="O61">
        <v>50.375709795012675</v>
      </c>
      <c r="P61">
        <v>48.321359639716917</v>
      </c>
      <c r="Q61">
        <v>1.9143767855089135</v>
      </c>
      <c r="R61">
        <v>4.7763913293138094</v>
      </c>
      <c r="S61">
        <v>2.8731704492820747</v>
      </c>
      <c r="T61">
        <v>0</v>
      </c>
      <c r="U61">
        <v>330.95782296113231</v>
      </c>
      <c r="V61">
        <v>0</v>
      </c>
      <c r="W61">
        <v>0</v>
      </c>
      <c r="X61">
        <v>35.835358725145355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0.97764600000000002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13.375450000000001</v>
      </c>
      <c r="AL61">
        <v>5.3118000000000007</v>
      </c>
      <c r="AM61">
        <v>0</v>
      </c>
      <c r="AN61">
        <v>0</v>
      </c>
      <c r="AO61">
        <v>0</v>
      </c>
      <c r="AP61">
        <v>1.301496</v>
      </c>
      <c r="AQ61">
        <v>0</v>
      </c>
      <c r="AR61">
        <v>4.486656</v>
      </c>
      <c r="AS61">
        <v>4.7835311999999997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28.005834759873053</v>
      </c>
      <c r="BB61">
        <f t="shared" si="0"/>
        <v>617.28988747955918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76.531166272935565</v>
      </c>
      <c r="L62">
        <v>0</v>
      </c>
      <c r="M62">
        <v>0</v>
      </c>
      <c r="N62">
        <v>30.001659292035395</v>
      </c>
      <c r="O62">
        <v>50.375709795012675</v>
      </c>
      <c r="P62">
        <v>48.321359639716917</v>
      </c>
      <c r="Q62">
        <v>1.9143767855089135</v>
      </c>
      <c r="R62">
        <v>4.7763913293138094</v>
      </c>
      <c r="S62">
        <v>2.8731704492820747</v>
      </c>
      <c r="T62">
        <v>0</v>
      </c>
      <c r="U62">
        <v>330.95782296113231</v>
      </c>
      <c r="V62">
        <v>0</v>
      </c>
      <c r="W62">
        <v>0</v>
      </c>
      <c r="X62">
        <v>35.835358725145355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0.97764600000000002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13.375450000000001</v>
      </c>
      <c r="AL62">
        <v>5.3118000000000007</v>
      </c>
      <c r="AM62">
        <v>0</v>
      </c>
      <c r="AN62">
        <v>0</v>
      </c>
      <c r="AO62">
        <v>0</v>
      </c>
      <c r="AP62">
        <v>1.301496</v>
      </c>
      <c r="AQ62">
        <v>0</v>
      </c>
      <c r="AR62">
        <v>4.486656</v>
      </c>
      <c r="AS62">
        <v>4.7835311999999997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26.553144413815275</v>
      </c>
      <c r="BB62">
        <f t="shared" si="0"/>
        <v>585.27045003626779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76.531166272935565</v>
      </c>
      <c r="L63">
        <v>1.5008471011722257E-4</v>
      </c>
      <c r="M63">
        <v>0</v>
      </c>
      <c r="N63">
        <v>30.001659292035395</v>
      </c>
      <c r="O63">
        <v>50.375709795012675</v>
      </c>
      <c r="P63">
        <v>48.321359639716917</v>
      </c>
      <c r="Q63">
        <v>1.9143767855089135</v>
      </c>
      <c r="R63">
        <v>4.7763913293138094</v>
      </c>
      <c r="S63">
        <v>2.8731704492820747</v>
      </c>
      <c r="T63">
        <v>0</v>
      </c>
      <c r="U63">
        <v>330.95782296113231</v>
      </c>
      <c r="V63">
        <v>0</v>
      </c>
      <c r="W63">
        <v>0</v>
      </c>
      <c r="X63">
        <v>19.997567686855668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0.97764600000000002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13.375450000000001</v>
      </c>
      <c r="AL63">
        <v>5.3118000000000007</v>
      </c>
      <c r="AM63">
        <v>0</v>
      </c>
      <c r="AN63">
        <v>0</v>
      </c>
      <c r="AO63">
        <v>0</v>
      </c>
      <c r="AP63">
        <v>1.464183</v>
      </c>
      <c r="AQ63">
        <v>0</v>
      </c>
      <c r="AR63">
        <v>4.486656</v>
      </c>
      <c r="AS63">
        <v>4.1001695999999992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25.843193152671454</v>
      </c>
      <c r="BB63">
        <f t="shared" si="0"/>
        <v>569.62208574383203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89.996318613575994</v>
      </c>
      <c r="L64">
        <v>3.5484119737287488E-4</v>
      </c>
      <c r="M64">
        <v>0</v>
      </c>
      <c r="N64">
        <v>30.001659292035395</v>
      </c>
      <c r="O64">
        <v>50.375709795012675</v>
      </c>
      <c r="P64">
        <v>48.321359639716917</v>
      </c>
      <c r="Q64">
        <v>1.9143767855089135</v>
      </c>
      <c r="R64">
        <v>4.7763913293138094</v>
      </c>
      <c r="S64">
        <v>2.8731704492820747</v>
      </c>
      <c r="T64">
        <v>0</v>
      </c>
      <c r="U64">
        <v>330.95782296113231</v>
      </c>
      <c r="V64">
        <v>0</v>
      </c>
      <c r="W64">
        <v>0</v>
      </c>
      <c r="X64">
        <v>37.465966181585863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0.97764600000000002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13.375450000000001</v>
      </c>
      <c r="AL64">
        <v>5.3118000000000007</v>
      </c>
      <c r="AM64">
        <v>0</v>
      </c>
      <c r="AN64">
        <v>0</v>
      </c>
      <c r="AO64">
        <v>0</v>
      </c>
      <c r="AP64">
        <v>1.464183</v>
      </c>
      <c r="AQ64">
        <v>0</v>
      </c>
      <c r="AR64">
        <v>4.486656</v>
      </c>
      <c r="AS64">
        <v>4.1001695999999992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27.185718086951852</v>
      </c>
      <c r="BB64">
        <f t="shared" si="0"/>
        <v>599.21331640140943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115.0007002450858</v>
      </c>
      <c r="L65">
        <v>4.7373384609089194E-5</v>
      </c>
      <c r="M65">
        <v>0</v>
      </c>
      <c r="N65">
        <v>30.001659292035395</v>
      </c>
      <c r="O65">
        <v>50.375709795012675</v>
      </c>
      <c r="P65">
        <v>48.321359639716917</v>
      </c>
      <c r="Q65">
        <v>1.9143767855089135</v>
      </c>
      <c r="R65">
        <v>4.7763913293138094</v>
      </c>
      <c r="S65">
        <v>2.8731704492820747</v>
      </c>
      <c r="T65">
        <v>0</v>
      </c>
      <c r="U65">
        <v>330.95782296113231</v>
      </c>
      <c r="V65">
        <v>0</v>
      </c>
      <c r="W65">
        <v>0</v>
      </c>
      <c r="X65">
        <v>37.465966181585863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0.97764600000000002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13.375450000000001</v>
      </c>
      <c r="AL65">
        <v>5.3118000000000007</v>
      </c>
      <c r="AM65">
        <v>0</v>
      </c>
      <c r="AN65">
        <v>0</v>
      </c>
      <c r="AO65">
        <v>0</v>
      </c>
      <c r="AP65">
        <v>1.464183</v>
      </c>
      <c r="AQ65">
        <v>0</v>
      </c>
      <c r="AR65">
        <v>5.0474879999999995</v>
      </c>
      <c r="AS65">
        <v>4.1001695999999992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28.295234963656313</v>
      </c>
      <c r="BB65">
        <f t="shared" si="0"/>
        <v>623.66870568840204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139.99653679653679</v>
      </c>
      <c r="L66">
        <v>9.2790132262060432E-5</v>
      </c>
      <c r="M66">
        <v>0</v>
      </c>
      <c r="N66">
        <v>30.001659292035395</v>
      </c>
      <c r="O66">
        <v>50.375709795012675</v>
      </c>
      <c r="P66">
        <v>48.321359639716917</v>
      </c>
      <c r="Q66">
        <v>1.9143767855089135</v>
      </c>
      <c r="R66">
        <v>4.7763913293138094</v>
      </c>
      <c r="S66">
        <v>2.8731704492820747</v>
      </c>
      <c r="T66">
        <v>0</v>
      </c>
      <c r="U66">
        <v>330.95782296113231</v>
      </c>
      <c r="V66">
        <v>0</v>
      </c>
      <c r="W66">
        <v>0</v>
      </c>
      <c r="X66">
        <v>37.465966181585863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0.97764600000000002</v>
      </c>
      <c r="AF66">
        <v>0</v>
      </c>
      <c r="AG66">
        <v>0</v>
      </c>
      <c r="AH66">
        <v>5.2437284000000002</v>
      </c>
      <c r="AI66">
        <v>0</v>
      </c>
      <c r="AJ66">
        <v>0</v>
      </c>
      <c r="AK66">
        <v>13.375450000000001</v>
      </c>
      <c r="AL66">
        <v>5.3118000000000007</v>
      </c>
      <c r="AM66">
        <v>0</v>
      </c>
      <c r="AN66">
        <v>0</v>
      </c>
      <c r="AO66">
        <v>0</v>
      </c>
      <c r="AP66">
        <v>1.464183</v>
      </c>
      <c r="AQ66">
        <v>0</v>
      </c>
      <c r="AR66">
        <v>5.0474879999999995</v>
      </c>
      <c r="AS66">
        <v>4.1001695999999992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29.607634145076098</v>
      </c>
      <c r="BB66">
        <f t="shared" si="0"/>
        <v>652.59591687518093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77.001526338208151</v>
      </c>
      <c r="L67">
        <v>0</v>
      </c>
      <c r="M67">
        <v>0</v>
      </c>
      <c r="N67">
        <v>30.001659292035395</v>
      </c>
      <c r="O67">
        <v>50.375709795012675</v>
      </c>
      <c r="P67">
        <v>48.321359639716917</v>
      </c>
      <c r="Q67">
        <v>1.9143767855089135</v>
      </c>
      <c r="R67">
        <v>4.7763913293138094</v>
      </c>
      <c r="S67">
        <v>2.8731704492820747</v>
      </c>
      <c r="T67">
        <v>0</v>
      </c>
      <c r="U67">
        <v>330.95782296113231</v>
      </c>
      <c r="V67">
        <v>0</v>
      </c>
      <c r="W67">
        <v>0</v>
      </c>
      <c r="X67">
        <v>37.465966181585863</v>
      </c>
      <c r="Y67">
        <v>0</v>
      </c>
      <c r="Z67">
        <v>0</v>
      </c>
      <c r="AA67">
        <v>0</v>
      </c>
      <c r="AB67">
        <v>0</v>
      </c>
      <c r="AC67">
        <v>2.4581713599999997</v>
      </c>
      <c r="AD67">
        <v>0</v>
      </c>
      <c r="AE67">
        <v>0.97764600000000002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13.375450000000001</v>
      </c>
      <c r="AL67">
        <v>2.9510000000000005</v>
      </c>
      <c r="AM67">
        <v>0</v>
      </c>
      <c r="AN67">
        <v>0</v>
      </c>
      <c r="AO67">
        <v>0</v>
      </c>
      <c r="AP67">
        <v>1.464183</v>
      </c>
      <c r="AQ67">
        <v>0</v>
      </c>
      <c r="AR67">
        <v>6.1691520000000004</v>
      </c>
      <c r="AS67">
        <v>4.7835311999999997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26.986484795676393</v>
      </c>
      <c r="BB67">
        <f t="shared" si="0"/>
        <v>594.82192013611996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139.99653679653679</v>
      </c>
      <c r="L68">
        <v>0</v>
      </c>
      <c r="M68">
        <v>0</v>
      </c>
      <c r="N68">
        <v>30.001659292035395</v>
      </c>
      <c r="O68">
        <v>50.375709795012675</v>
      </c>
      <c r="P68">
        <v>48.321359639716917</v>
      </c>
      <c r="Q68">
        <v>1.9143767855089135</v>
      </c>
      <c r="R68">
        <v>4.7763913293138094</v>
      </c>
      <c r="S68">
        <v>2.8731704492820747</v>
      </c>
      <c r="T68">
        <v>0</v>
      </c>
      <c r="U68">
        <v>330.95782296113231</v>
      </c>
      <c r="V68">
        <v>0</v>
      </c>
      <c r="W68">
        <v>0</v>
      </c>
      <c r="X68">
        <v>37.465966181585863</v>
      </c>
      <c r="Y68">
        <v>0</v>
      </c>
      <c r="Z68">
        <v>0</v>
      </c>
      <c r="AA68">
        <v>0</v>
      </c>
      <c r="AB68">
        <v>0</v>
      </c>
      <c r="AC68">
        <v>2.4581713599999997</v>
      </c>
      <c r="AD68">
        <v>0</v>
      </c>
      <c r="AE68">
        <v>0.97764600000000002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13.375450000000001</v>
      </c>
      <c r="AL68">
        <v>2.9510000000000005</v>
      </c>
      <c r="AM68">
        <v>0</v>
      </c>
      <c r="AN68">
        <v>0</v>
      </c>
      <c r="AO68">
        <v>0</v>
      </c>
      <c r="AP68">
        <v>1.464183</v>
      </c>
      <c r="AQ68">
        <v>0</v>
      </c>
      <c r="AR68">
        <v>6.1691520000000004</v>
      </c>
      <c r="AS68">
        <v>4.7835311999999997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29.978320159567833</v>
      </c>
      <c r="BB68">
        <f t="shared" ref="BB68:BB99" si="1">SUM(B68:AZ68)-BA68</f>
        <v>660.76638383055717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139.99719959266801</v>
      </c>
      <c r="L69">
        <v>0</v>
      </c>
      <c r="M69">
        <v>0</v>
      </c>
      <c r="N69">
        <v>30.001659292035395</v>
      </c>
      <c r="O69">
        <v>50.375709795012675</v>
      </c>
      <c r="P69">
        <v>48.321359639716917</v>
      </c>
      <c r="Q69">
        <v>1.9143767855089135</v>
      </c>
      <c r="R69">
        <v>4.7763913293138094</v>
      </c>
      <c r="S69">
        <v>2.8731704492820747</v>
      </c>
      <c r="T69">
        <v>0</v>
      </c>
      <c r="U69">
        <v>330.95782296113231</v>
      </c>
      <c r="V69">
        <v>0</v>
      </c>
      <c r="W69">
        <v>0</v>
      </c>
      <c r="X69">
        <v>37.465966181585863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0.97764600000000002</v>
      </c>
      <c r="AF69">
        <v>0</v>
      </c>
      <c r="AG69">
        <v>0</v>
      </c>
      <c r="AH69">
        <v>17.823865800000004</v>
      </c>
      <c r="AI69">
        <v>0</v>
      </c>
      <c r="AJ69">
        <v>0</v>
      </c>
      <c r="AK69">
        <v>13.375450000000001</v>
      </c>
      <c r="AL69">
        <v>5.3118000000000007</v>
      </c>
      <c r="AM69">
        <v>0</v>
      </c>
      <c r="AN69">
        <v>0</v>
      </c>
      <c r="AO69">
        <v>0</v>
      </c>
      <c r="AP69">
        <v>1.464183</v>
      </c>
      <c r="AQ69">
        <v>0</v>
      </c>
      <c r="AR69">
        <v>6.1691520000000004</v>
      </c>
      <c r="AS69">
        <v>4.7835311999999997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30.338659453336437</v>
      </c>
      <c r="BB69">
        <f t="shared" si="1"/>
        <v>668.70879593291966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165.03315494995633</v>
      </c>
      <c r="L70">
        <v>0</v>
      </c>
      <c r="M70">
        <v>0</v>
      </c>
      <c r="N70">
        <v>30.001659292035395</v>
      </c>
      <c r="O70">
        <v>50.375709795012675</v>
      </c>
      <c r="P70">
        <v>48.321359639716917</v>
      </c>
      <c r="Q70">
        <v>1.9143767855089135</v>
      </c>
      <c r="R70">
        <v>4.7763913293138094</v>
      </c>
      <c r="S70">
        <v>2.8731704492820747</v>
      </c>
      <c r="T70">
        <v>0</v>
      </c>
      <c r="U70">
        <v>330.95782296113231</v>
      </c>
      <c r="V70">
        <v>0</v>
      </c>
      <c r="W70">
        <v>0</v>
      </c>
      <c r="X70">
        <v>37.465966181585863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0</v>
      </c>
      <c r="AE70">
        <v>0.97764600000000002</v>
      </c>
      <c r="AF70">
        <v>0</v>
      </c>
      <c r="AG70">
        <v>0</v>
      </c>
      <c r="AH70">
        <v>23.765154399999997</v>
      </c>
      <c r="AI70">
        <v>0</v>
      </c>
      <c r="AJ70">
        <v>0</v>
      </c>
      <c r="AK70">
        <v>13.375450000000001</v>
      </c>
      <c r="AL70">
        <v>5.3118000000000007</v>
      </c>
      <c r="AM70">
        <v>0</v>
      </c>
      <c r="AN70">
        <v>0</v>
      </c>
      <c r="AO70">
        <v>0</v>
      </c>
      <c r="AP70">
        <v>1.2689585999999999</v>
      </c>
      <c r="AQ70">
        <v>0</v>
      </c>
      <c r="AR70">
        <v>6.1691520000000004</v>
      </c>
      <c r="AS70">
        <v>4.7835311999999997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31.674599176879465</v>
      </c>
      <c r="BB70">
        <f t="shared" si="1"/>
        <v>698.15487576666487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165.03253533389173</v>
      </c>
      <c r="L71">
        <v>37.633151525063376</v>
      </c>
      <c r="M71">
        <v>0</v>
      </c>
      <c r="N71">
        <v>30.001659292035395</v>
      </c>
      <c r="O71">
        <v>50.375709795012675</v>
      </c>
      <c r="P71">
        <v>48.321359639716917</v>
      </c>
      <c r="Q71">
        <v>5.5443716682646205</v>
      </c>
      <c r="R71">
        <v>10.764744329388559</v>
      </c>
      <c r="S71">
        <v>6.7020816561014254</v>
      </c>
      <c r="T71">
        <v>0</v>
      </c>
      <c r="U71">
        <v>330.95782296113231</v>
      </c>
      <c r="V71">
        <v>0</v>
      </c>
      <c r="W71">
        <v>0</v>
      </c>
      <c r="X71">
        <v>37.465966181585863</v>
      </c>
      <c r="Y71">
        <v>0</v>
      </c>
      <c r="Z71">
        <v>0</v>
      </c>
      <c r="AA71">
        <v>0</v>
      </c>
      <c r="AB71">
        <v>3.3451901599999996</v>
      </c>
      <c r="AC71">
        <v>4.9211943739999997</v>
      </c>
      <c r="AD71">
        <v>2.3151846000000003</v>
      </c>
      <c r="AE71">
        <v>3.5847019999999996</v>
      </c>
      <c r="AF71">
        <v>0</v>
      </c>
      <c r="AG71">
        <v>0</v>
      </c>
      <c r="AH71">
        <v>23.765154399999997</v>
      </c>
      <c r="AI71">
        <v>0</v>
      </c>
      <c r="AJ71">
        <v>0</v>
      </c>
      <c r="AK71">
        <v>13.375450000000001</v>
      </c>
      <c r="AL71">
        <v>5.3118000000000007</v>
      </c>
      <c r="AM71">
        <v>0</v>
      </c>
      <c r="AN71">
        <v>0</v>
      </c>
      <c r="AO71">
        <v>0</v>
      </c>
      <c r="AP71">
        <v>1.2689585999999999</v>
      </c>
      <c r="AQ71">
        <v>0</v>
      </c>
      <c r="AR71">
        <v>6.1691520000000004</v>
      </c>
      <c r="AS71">
        <v>4.7835311999999997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34.357163552853038</v>
      </c>
      <c r="BB71">
        <f t="shared" si="1"/>
        <v>757.28255616333968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165.03253533389173</v>
      </c>
      <c r="L72">
        <v>47.041280549286981</v>
      </c>
      <c r="M72">
        <v>0</v>
      </c>
      <c r="N72">
        <v>30.001659292035395</v>
      </c>
      <c r="O72">
        <v>50.375709795012675</v>
      </c>
      <c r="P72">
        <v>48.321359639716917</v>
      </c>
      <c r="Q72">
        <v>5.5443716682646205</v>
      </c>
      <c r="R72">
        <v>10.764744329388559</v>
      </c>
      <c r="S72">
        <v>6.7020816561014254</v>
      </c>
      <c r="T72">
        <v>0</v>
      </c>
      <c r="U72">
        <v>330.95782296113231</v>
      </c>
      <c r="V72">
        <v>0</v>
      </c>
      <c r="W72">
        <v>0</v>
      </c>
      <c r="X72">
        <v>37.465966181585863</v>
      </c>
      <c r="Y72">
        <v>0</v>
      </c>
      <c r="Z72">
        <v>0</v>
      </c>
      <c r="AA72">
        <v>0</v>
      </c>
      <c r="AB72">
        <v>6.6903803200000009</v>
      </c>
      <c r="AC72">
        <v>4.9211943739999997</v>
      </c>
      <c r="AD72">
        <v>4.6411062880000005</v>
      </c>
      <c r="AE72">
        <v>7.1694039999999992</v>
      </c>
      <c r="AF72">
        <v>0</v>
      </c>
      <c r="AG72">
        <v>0</v>
      </c>
      <c r="AH72">
        <v>23.765154399999997</v>
      </c>
      <c r="AI72">
        <v>0.64668399999999993</v>
      </c>
      <c r="AJ72">
        <v>0</v>
      </c>
      <c r="AK72">
        <v>13.375450000000001</v>
      </c>
      <c r="AL72">
        <v>5.902000000000001</v>
      </c>
      <c r="AM72">
        <v>0</v>
      </c>
      <c r="AN72">
        <v>0</v>
      </c>
      <c r="AO72">
        <v>0</v>
      </c>
      <c r="AP72">
        <v>1.2689585999999999</v>
      </c>
      <c r="AQ72">
        <v>0</v>
      </c>
      <c r="AR72">
        <v>6.1691520000000004</v>
      </c>
      <c r="AS72">
        <v>4.7835311999999997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35.220859117211702</v>
      </c>
      <c r="BB72">
        <f t="shared" si="1"/>
        <v>776.31968747120482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165.03253533389173</v>
      </c>
      <c r="L73">
        <v>65.857792769001776</v>
      </c>
      <c r="M73">
        <v>0</v>
      </c>
      <c r="N73">
        <v>30.001659292035395</v>
      </c>
      <c r="O73">
        <v>50.375709795012675</v>
      </c>
      <c r="P73">
        <v>48.321359639716917</v>
      </c>
      <c r="Q73">
        <v>5.5443716682646205</v>
      </c>
      <c r="R73">
        <v>10.764744329388559</v>
      </c>
      <c r="S73">
        <v>6.7020816561014254</v>
      </c>
      <c r="T73">
        <v>0</v>
      </c>
      <c r="U73">
        <v>330.95782296113231</v>
      </c>
      <c r="V73">
        <v>0</v>
      </c>
      <c r="W73">
        <v>0</v>
      </c>
      <c r="X73">
        <v>37.465966181585863</v>
      </c>
      <c r="Y73">
        <v>0</v>
      </c>
      <c r="Z73">
        <v>3.329330399999999</v>
      </c>
      <c r="AA73">
        <v>0</v>
      </c>
      <c r="AB73">
        <v>10.035570480000001</v>
      </c>
      <c r="AC73">
        <v>4.9211943739999997</v>
      </c>
      <c r="AD73">
        <v>6.9616594319999994</v>
      </c>
      <c r="AE73">
        <v>12.556885224</v>
      </c>
      <c r="AF73">
        <v>0</v>
      </c>
      <c r="AG73">
        <v>0</v>
      </c>
      <c r="AH73">
        <v>23.765154399999997</v>
      </c>
      <c r="AI73">
        <v>4.2034459999999996</v>
      </c>
      <c r="AJ73">
        <v>0</v>
      </c>
      <c r="AK73">
        <v>13.375450000000001</v>
      </c>
      <c r="AL73">
        <v>13.574600000000002</v>
      </c>
      <c r="AM73">
        <v>0</v>
      </c>
      <c r="AN73">
        <v>0</v>
      </c>
      <c r="AO73">
        <v>0</v>
      </c>
      <c r="AP73">
        <v>0.78089759999999997</v>
      </c>
      <c r="AQ73">
        <v>0</v>
      </c>
      <c r="AR73">
        <v>6.1691520000000004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37.098213641934677</v>
      </c>
      <c r="BB73">
        <f t="shared" si="1"/>
        <v>817.69933949419681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165.03253533389173</v>
      </c>
      <c r="L74">
        <v>65.857792769001776</v>
      </c>
      <c r="M74">
        <v>0</v>
      </c>
      <c r="N74">
        <v>30.001659292035395</v>
      </c>
      <c r="O74">
        <v>50.375709795012675</v>
      </c>
      <c r="P74">
        <v>48.321359639716917</v>
      </c>
      <c r="Q74">
        <v>5.5443716682646205</v>
      </c>
      <c r="R74">
        <v>10.764744329388559</v>
      </c>
      <c r="S74">
        <v>6.7020816561014254</v>
      </c>
      <c r="T74">
        <v>0</v>
      </c>
      <c r="U74">
        <v>330.95782296113231</v>
      </c>
      <c r="V74">
        <v>0</v>
      </c>
      <c r="W74">
        <v>0</v>
      </c>
      <c r="X74">
        <v>37.465966181585863</v>
      </c>
      <c r="Y74">
        <v>0</v>
      </c>
      <c r="Z74">
        <v>3.329330399999999</v>
      </c>
      <c r="AA74">
        <v>0</v>
      </c>
      <c r="AB74">
        <v>10.035570480000001</v>
      </c>
      <c r="AC74">
        <v>4.9211943739999997</v>
      </c>
      <c r="AD74">
        <v>9.2822125760000009</v>
      </c>
      <c r="AE74">
        <v>12.556885224</v>
      </c>
      <c r="AF74">
        <v>0</v>
      </c>
      <c r="AG74">
        <v>0</v>
      </c>
      <c r="AH74">
        <v>23.765154399999997</v>
      </c>
      <c r="AI74">
        <v>4.2034459999999996</v>
      </c>
      <c r="AJ74">
        <v>0</v>
      </c>
      <c r="AK74">
        <v>13.375450000000001</v>
      </c>
      <c r="AL74">
        <v>13.574600000000002</v>
      </c>
      <c r="AM74">
        <v>0</v>
      </c>
      <c r="AN74">
        <v>0</v>
      </c>
      <c r="AO74">
        <v>0</v>
      </c>
      <c r="AP74">
        <v>0.78089759999999997</v>
      </c>
      <c r="AQ74">
        <v>0</v>
      </c>
      <c r="AR74">
        <v>6.1691520000000004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37.19892565793468</v>
      </c>
      <c r="BB74">
        <f t="shared" si="1"/>
        <v>819.91918062219679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165.03253533389173</v>
      </c>
      <c r="L75">
        <v>65.857792769001776</v>
      </c>
      <c r="M75">
        <v>0</v>
      </c>
      <c r="N75">
        <v>30.001659292035395</v>
      </c>
      <c r="O75">
        <v>50.375709795012675</v>
      </c>
      <c r="P75">
        <v>51.524428790468527</v>
      </c>
      <c r="Q75">
        <v>5.5443716682646205</v>
      </c>
      <c r="R75">
        <v>10.764744329388559</v>
      </c>
      <c r="S75">
        <v>6.7020816561014254</v>
      </c>
      <c r="T75">
        <v>0</v>
      </c>
      <c r="U75">
        <v>330.95782296113231</v>
      </c>
      <c r="V75">
        <v>0</v>
      </c>
      <c r="W75">
        <v>0</v>
      </c>
      <c r="X75">
        <v>37.465966181585863</v>
      </c>
      <c r="Y75">
        <v>0</v>
      </c>
      <c r="Z75">
        <v>3.329330399999999</v>
      </c>
      <c r="AA75">
        <v>0</v>
      </c>
      <c r="AB75">
        <v>10.035570480000001</v>
      </c>
      <c r="AC75">
        <v>4.9211943739999997</v>
      </c>
      <c r="AD75">
        <v>9.2822125760000009</v>
      </c>
      <c r="AE75">
        <v>12.556885224</v>
      </c>
      <c r="AF75">
        <v>0</v>
      </c>
      <c r="AG75">
        <v>0</v>
      </c>
      <c r="AH75">
        <v>23.765154399999997</v>
      </c>
      <c r="AI75">
        <v>4.2034459999999996</v>
      </c>
      <c r="AJ75">
        <v>0</v>
      </c>
      <c r="AK75">
        <v>13.375450000000001</v>
      </c>
      <c r="AL75">
        <v>13.574600000000002</v>
      </c>
      <c r="AM75">
        <v>0</v>
      </c>
      <c r="AN75">
        <v>0</v>
      </c>
      <c r="AO75">
        <v>0</v>
      </c>
      <c r="AP75">
        <v>0.61821059999999994</v>
      </c>
      <c r="AQ75">
        <v>0</v>
      </c>
      <c r="AR75">
        <v>6.1691520000000004</v>
      </c>
      <c r="AS75">
        <v>4.1001695999999992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37.33087829097132</v>
      </c>
      <c r="BB75">
        <f t="shared" si="1"/>
        <v>822.8276101399116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165.03253533389173</v>
      </c>
      <c r="L76">
        <v>65.857792769001776</v>
      </c>
      <c r="M76">
        <v>0</v>
      </c>
      <c r="N76">
        <v>30.001659292035395</v>
      </c>
      <c r="O76">
        <v>50.375709795012675</v>
      </c>
      <c r="P76">
        <v>51.524428790468527</v>
      </c>
      <c r="Q76">
        <v>5.5443716682646205</v>
      </c>
      <c r="R76">
        <v>10.764744329388559</v>
      </c>
      <c r="S76">
        <v>6.7020816561014254</v>
      </c>
      <c r="T76">
        <v>0</v>
      </c>
      <c r="U76">
        <v>330.95782296113231</v>
      </c>
      <c r="V76">
        <v>0</v>
      </c>
      <c r="W76">
        <v>0</v>
      </c>
      <c r="X76">
        <v>37.465966181585863</v>
      </c>
      <c r="Y76">
        <v>0</v>
      </c>
      <c r="Z76">
        <v>3.329330399999999</v>
      </c>
      <c r="AA76">
        <v>0</v>
      </c>
      <c r="AB76">
        <v>10.035570480000001</v>
      </c>
      <c r="AC76">
        <v>4.9211943739999997</v>
      </c>
      <c r="AD76">
        <v>9.2822125760000009</v>
      </c>
      <c r="AE76">
        <v>12.556885224</v>
      </c>
      <c r="AF76">
        <v>0</v>
      </c>
      <c r="AG76">
        <v>0</v>
      </c>
      <c r="AH76">
        <v>23.765154399999997</v>
      </c>
      <c r="AI76">
        <v>4.2034459999999996</v>
      </c>
      <c r="AJ76">
        <v>0</v>
      </c>
      <c r="AK76">
        <v>13.375450000000001</v>
      </c>
      <c r="AL76">
        <v>13.574600000000002</v>
      </c>
      <c r="AM76">
        <v>0</v>
      </c>
      <c r="AN76">
        <v>0</v>
      </c>
      <c r="AO76">
        <v>0</v>
      </c>
      <c r="AP76">
        <v>0.61821059999999994</v>
      </c>
      <c r="AQ76">
        <v>0</v>
      </c>
      <c r="AR76">
        <v>6.1691520000000004</v>
      </c>
      <c r="AS76">
        <v>4.1001695999999992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37.33087829097132</v>
      </c>
      <c r="BB76">
        <f t="shared" si="1"/>
        <v>822.8276101399116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165.03253533389173</v>
      </c>
      <c r="L77">
        <v>65.857792769001776</v>
      </c>
      <c r="M77">
        <v>0</v>
      </c>
      <c r="N77">
        <v>30.001659292035395</v>
      </c>
      <c r="O77">
        <v>50.375709795012675</v>
      </c>
      <c r="P77">
        <v>48.321359639716917</v>
      </c>
      <c r="Q77">
        <v>5.5443716682646205</v>
      </c>
      <c r="R77">
        <v>10.764744329388559</v>
      </c>
      <c r="S77">
        <v>6.7020816561014254</v>
      </c>
      <c r="T77">
        <v>0</v>
      </c>
      <c r="U77">
        <v>330.95782296113231</v>
      </c>
      <c r="V77">
        <v>0</v>
      </c>
      <c r="W77">
        <v>0</v>
      </c>
      <c r="X77">
        <v>37.465966181585863</v>
      </c>
      <c r="Y77">
        <v>0</v>
      </c>
      <c r="Z77">
        <v>3.329330399999999</v>
      </c>
      <c r="AA77">
        <v>0</v>
      </c>
      <c r="AB77">
        <v>10.035570480000001</v>
      </c>
      <c r="AC77">
        <v>4.9211943739999997</v>
      </c>
      <c r="AD77">
        <v>9.2822125760000009</v>
      </c>
      <c r="AE77">
        <v>12.556885224</v>
      </c>
      <c r="AF77">
        <v>0</v>
      </c>
      <c r="AG77">
        <v>0</v>
      </c>
      <c r="AH77">
        <v>23.765154399999997</v>
      </c>
      <c r="AI77">
        <v>4.2034459999999996</v>
      </c>
      <c r="AJ77">
        <v>0</v>
      </c>
      <c r="AK77">
        <v>13.375450000000001</v>
      </c>
      <c r="AL77">
        <v>13.574600000000002</v>
      </c>
      <c r="AM77">
        <v>0</v>
      </c>
      <c r="AN77">
        <v>0</v>
      </c>
      <c r="AO77">
        <v>0</v>
      </c>
      <c r="AP77">
        <v>0.61821059999999994</v>
      </c>
      <c r="AQ77">
        <v>0</v>
      </c>
      <c r="AR77">
        <v>6.1691520000000004</v>
      </c>
      <c r="AS77">
        <v>4.1001695999999992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37.191864965934677</v>
      </c>
      <c r="BB77">
        <f t="shared" si="1"/>
        <v>819.76355431419677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165.03253533389173</v>
      </c>
      <c r="L78">
        <v>65.857792769001776</v>
      </c>
      <c r="M78">
        <v>0</v>
      </c>
      <c r="N78">
        <v>30.001659292035395</v>
      </c>
      <c r="O78">
        <v>50.375709795012675</v>
      </c>
      <c r="P78">
        <v>48.321359639716917</v>
      </c>
      <c r="Q78">
        <v>5.5443716682646205</v>
      </c>
      <c r="R78">
        <v>10.764744329388559</v>
      </c>
      <c r="S78">
        <v>6.7020816561014254</v>
      </c>
      <c r="T78">
        <v>0</v>
      </c>
      <c r="U78">
        <v>330.95782296113231</v>
      </c>
      <c r="V78">
        <v>0</v>
      </c>
      <c r="W78">
        <v>0</v>
      </c>
      <c r="X78">
        <v>37.465966181585863</v>
      </c>
      <c r="Y78">
        <v>0</v>
      </c>
      <c r="Z78">
        <v>3.329330399999999</v>
      </c>
      <c r="AA78">
        <v>0</v>
      </c>
      <c r="AB78">
        <v>10.035570480000001</v>
      </c>
      <c r="AC78">
        <v>4.9211943739999997</v>
      </c>
      <c r="AD78">
        <v>6.9616594319999994</v>
      </c>
      <c r="AE78">
        <v>12.556885224</v>
      </c>
      <c r="AF78">
        <v>0</v>
      </c>
      <c r="AG78">
        <v>0</v>
      </c>
      <c r="AH78">
        <v>23.765154399999997</v>
      </c>
      <c r="AI78">
        <v>4.2034459999999996</v>
      </c>
      <c r="AJ78">
        <v>0</v>
      </c>
      <c r="AK78">
        <v>13.375450000000001</v>
      </c>
      <c r="AL78">
        <v>13.574600000000002</v>
      </c>
      <c r="AM78">
        <v>0</v>
      </c>
      <c r="AN78">
        <v>0</v>
      </c>
      <c r="AO78">
        <v>0</v>
      </c>
      <c r="AP78">
        <v>0.61821059999999994</v>
      </c>
      <c r="AQ78">
        <v>0</v>
      </c>
      <c r="AR78">
        <v>6.1691520000000004</v>
      </c>
      <c r="AS78">
        <v>4.1001695999999992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37.091152949934674</v>
      </c>
      <c r="BB78">
        <f t="shared" si="1"/>
        <v>817.54371318619678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165.03253533389173</v>
      </c>
      <c r="L79">
        <v>65.857792769001776</v>
      </c>
      <c r="M79">
        <v>0</v>
      </c>
      <c r="N79">
        <v>30.001659292035395</v>
      </c>
      <c r="O79">
        <v>50.375709795012675</v>
      </c>
      <c r="P79">
        <v>48.321359639716917</v>
      </c>
      <c r="Q79">
        <v>5.5443716682646205</v>
      </c>
      <c r="R79">
        <v>10.764744329388559</v>
      </c>
      <c r="S79">
        <v>6.7020816561014254</v>
      </c>
      <c r="T79">
        <v>0</v>
      </c>
      <c r="U79">
        <v>330.95782296113231</v>
      </c>
      <c r="V79">
        <v>0</v>
      </c>
      <c r="W79">
        <v>0</v>
      </c>
      <c r="X79">
        <v>37.465966181585863</v>
      </c>
      <c r="Y79">
        <v>0</v>
      </c>
      <c r="Z79">
        <v>3.329330399999999</v>
      </c>
      <c r="AA79">
        <v>0</v>
      </c>
      <c r="AB79">
        <v>8.4645500000000009</v>
      </c>
      <c r="AC79">
        <v>4.9211943739999997</v>
      </c>
      <c r="AD79">
        <v>4.6411062880000005</v>
      </c>
      <c r="AE79">
        <v>3.5847019999999996</v>
      </c>
      <c r="AF79">
        <v>0</v>
      </c>
      <c r="AG79">
        <v>0</v>
      </c>
      <c r="AH79">
        <v>23.765154399999997</v>
      </c>
      <c r="AI79">
        <v>0.64668399999999993</v>
      </c>
      <c r="AJ79">
        <v>0</v>
      </c>
      <c r="AK79">
        <v>13.375450000000001</v>
      </c>
      <c r="AL79">
        <v>5.902000000000001</v>
      </c>
      <c r="AM79">
        <v>0</v>
      </c>
      <c r="AN79">
        <v>0</v>
      </c>
      <c r="AO79">
        <v>0</v>
      </c>
      <c r="AP79">
        <v>0.45552360000000003</v>
      </c>
      <c r="AQ79">
        <v>0</v>
      </c>
      <c r="AR79">
        <v>6.1691520000000004</v>
      </c>
      <c r="AS79">
        <v>4.1001695999999992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36.038450773142941</v>
      </c>
      <c r="BB79">
        <f t="shared" si="1"/>
        <v>794.3406095149885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165.03253533389173</v>
      </c>
      <c r="L80">
        <v>65.857792769001776</v>
      </c>
      <c r="M80">
        <v>0</v>
      </c>
      <c r="N80">
        <v>30.001659292035395</v>
      </c>
      <c r="O80">
        <v>50.375709795012675</v>
      </c>
      <c r="P80">
        <v>48.321359639716917</v>
      </c>
      <c r="Q80">
        <v>5.5443716682646205</v>
      </c>
      <c r="R80">
        <v>10.764744329388559</v>
      </c>
      <c r="S80">
        <v>6.7020816561014254</v>
      </c>
      <c r="T80">
        <v>0</v>
      </c>
      <c r="U80">
        <v>330.95782296113231</v>
      </c>
      <c r="V80">
        <v>0</v>
      </c>
      <c r="W80">
        <v>0</v>
      </c>
      <c r="X80">
        <v>37.465966181585863</v>
      </c>
      <c r="Y80">
        <v>0</v>
      </c>
      <c r="Z80">
        <v>3.329330399999999</v>
      </c>
      <c r="AA80">
        <v>0</v>
      </c>
      <c r="AB80">
        <v>4.8755807999999998</v>
      </c>
      <c r="AC80">
        <v>4.9211943739999997</v>
      </c>
      <c r="AD80">
        <v>2.3205531440000002</v>
      </c>
      <c r="AE80">
        <v>3.5847019999999996</v>
      </c>
      <c r="AF80">
        <v>0</v>
      </c>
      <c r="AG80">
        <v>0</v>
      </c>
      <c r="AH80">
        <v>23.572724000000001</v>
      </c>
      <c r="AI80">
        <v>0</v>
      </c>
      <c r="AJ80">
        <v>0</v>
      </c>
      <c r="AK80">
        <v>13.375450000000001</v>
      </c>
      <c r="AL80">
        <v>2.9510000000000005</v>
      </c>
      <c r="AM80">
        <v>0</v>
      </c>
      <c r="AN80">
        <v>0</v>
      </c>
      <c r="AO80">
        <v>0</v>
      </c>
      <c r="AP80">
        <v>0.45552360000000003</v>
      </c>
      <c r="AQ80">
        <v>0</v>
      </c>
      <c r="AR80">
        <v>6.1691520000000004</v>
      </c>
      <c r="AS80">
        <v>4.1001695999999992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35.617486671142942</v>
      </c>
      <c r="BB80">
        <f t="shared" si="1"/>
        <v>785.06193687298833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165.03253533389173</v>
      </c>
      <c r="L81">
        <v>65.857792769001776</v>
      </c>
      <c r="M81">
        <v>0</v>
      </c>
      <c r="N81">
        <v>30.001659292035395</v>
      </c>
      <c r="O81">
        <v>50.375709795012675</v>
      </c>
      <c r="P81">
        <v>48.321359639716917</v>
      </c>
      <c r="Q81">
        <v>5.5443716682646205</v>
      </c>
      <c r="R81">
        <v>10.764744329388559</v>
      </c>
      <c r="S81">
        <v>6.7020816561014254</v>
      </c>
      <c r="T81">
        <v>0</v>
      </c>
      <c r="U81">
        <v>330.95782296113231</v>
      </c>
      <c r="V81">
        <v>0</v>
      </c>
      <c r="W81">
        <v>0</v>
      </c>
      <c r="X81">
        <v>37.465966181585863</v>
      </c>
      <c r="Y81">
        <v>0</v>
      </c>
      <c r="Z81">
        <v>3.329330399999999</v>
      </c>
      <c r="AA81">
        <v>0</v>
      </c>
      <c r="AB81">
        <v>0</v>
      </c>
      <c r="AC81">
        <v>2.4581713599999997</v>
      </c>
      <c r="AD81">
        <v>0</v>
      </c>
      <c r="AE81">
        <v>0.97764600000000002</v>
      </c>
      <c r="AF81">
        <v>0</v>
      </c>
      <c r="AG81">
        <v>0</v>
      </c>
      <c r="AH81">
        <v>17.679542999999999</v>
      </c>
      <c r="AI81">
        <v>0</v>
      </c>
      <c r="AJ81">
        <v>0</v>
      </c>
      <c r="AK81">
        <v>13.375450000000001</v>
      </c>
      <c r="AL81">
        <v>2.9510000000000005</v>
      </c>
      <c r="AM81">
        <v>0</v>
      </c>
      <c r="AN81">
        <v>0</v>
      </c>
      <c r="AO81">
        <v>0</v>
      </c>
      <c r="AP81">
        <v>0.45552360000000003</v>
      </c>
      <c r="AQ81">
        <v>0</v>
      </c>
      <c r="AR81">
        <v>6.1691520000000004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34.829369121142939</v>
      </c>
      <c r="BB81">
        <f t="shared" si="1"/>
        <v>767.69066046498847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165.03253533389173</v>
      </c>
      <c r="L82">
        <v>65.857792769001776</v>
      </c>
      <c r="M82">
        <v>0</v>
      </c>
      <c r="N82">
        <v>30.001659292035395</v>
      </c>
      <c r="O82">
        <v>50.375709795012675</v>
      </c>
      <c r="P82">
        <v>48.321359639716917</v>
      </c>
      <c r="Q82">
        <v>5.5443716682646205</v>
      </c>
      <c r="R82">
        <v>10.764744329388559</v>
      </c>
      <c r="S82">
        <v>6.7020816561014254</v>
      </c>
      <c r="T82">
        <v>0</v>
      </c>
      <c r="U82">
        <v>330.95782296113231</v>
      </c>
      <c r="V82">
        <v>0</v>
      </c>
      <c r="W82">
        <v>0</v>
      </c>
      <c r="X82">
        <v>37.465966181585863</v>
      </c>
      <c r="Y82">
        <v>0</v>
      </c>
      <c r="Z82">
        <v>3.329330399999999</v>
      </c>
      <c r="AA82">
        <v>0</v>
      </c>
      <c r="AB82">
        <v>0</v>
      </c>
      <c r="AC82">
        <v>0.80860899999999991</v>
      </c>
      <c r="AD82">
        <v>0</v>
      </c>
      <c r="AE82">
        <v>0.97764600000000002</v>
      </c>
      <c r="AF82">
        <v>0</v>
      </c>
      <c r="AG82">
        <v>0</v>
      </c>
      <c r="AH82">
        <v>17.679542999999999</v>
      </c>
      <c r="AI82">
        <v>0</v>
      </c>
      <c r="AJ82">
        <v>0</v>
      </c>
      <c r="AK82">
        <v>13.375450000000001</v>
      </c>
      <c r="AL82">
        <v>2.9510000000000005</v>
      </c>
      <c r="AM82">
        <v>0</v>
      </c>
      <c r="AN82">
        <v>0</v>
      </c>
      <c r="AO82">
        <v>0</v>
      </c>
      <c r="AP82">
        <v>0.65074799999999999</v>
      </c>
      <c r="AQ82">
        <v>0</v>
      </c>
      <c r="AR82">
        <v>6.1691520000000004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34.766250883142945</v>
      </c>
      <c r="BB82">
        <f t="shared" si="1"/>
        <v>766.29944074298851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165.03253533389173</v>
      </c>
      <c r="L83">
        <v>9.408280828082809</v>
      </c>
      <c r="M83">
        <v>0</v>
      </c>
      <c r="N83">
        <v>30.001659292035395</v>
      </c>
      <c r="O83">
        <v>50.375709795012675</v>
      </c>
      <c r="P83">
        <v>51.295181331447623</v>
      </c>
      <c r="Q83">
        <v>5.5443716682646205</v>
      </c>
      <c r="R83">
        <v>10.764744329388559</v>
      </c>
      <c r="S83">
        <v>6.7020816561014254</v>
      </c>
      <c r="T83">
        <v>0</v>
      </c>
      <c r="U83">
        <v>330.95782296113231</v>
      </c>
      <c r="V83">
        <v>0</v>
      </c>
      <c r="W83">
        <v>0</v>
      </c>
      <c r="X83">
        <v>37.465966181585863</v>
      </c>
      <c r="Y83">
        <v>0</v>
      </c>
      <c r="Z83">
        <v>3.329330399999999</v>
      </c>
      <c r="AA83">
        <v>0</v>
      </c>
      <c r="AB83">
        <v>0</v>
      </c>
      <c r="AC83">
        <v>0</v>
      </c>
      <c r="AD83">
        <v>0</v>
      </c>
      <c r="AE83">
        <v>0.97764600000000002</v>
      </c>
      <c r="AF83">
        <v>0</v>
      </c>
      <c r="AG83">
        <v>0</v>
      </c>
      <c r="AH83">
        <v>11.353393599999999</v>
      </c>
      <c r="AI83">
        <v>0</v>
      </c>
      <c r="AJ83">
        <v>0</v>
      </c>
      <c r="AK83">
        <v>13.375450000000001</v>
      </c>
      <c r="AL83">
        <v>2.9510000000000005</v>
      </c>
      <c r="AM83">
        <v>0</v>
      </c>
      <c r="AN83">
        <v>0</v>
      </c>
      <c r="AO83">
        <v>0</v>
      </c>
      <c r="AP83">
        <v>0.65074799999999999</v>
      </c>
      <c r="AQ83">
        <v>0</v>
      </c>
      <c r="AR83">
        <v>6.7299839999999991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32.160097682743512</v>
      </c>
      <c r="BB83">
        <f t="shared" si="1"/>
        <v>708.85597729419942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165.03253533389173</v>
      </c>
      <c r="L84">
        <v>47.041744998489143</v>
      </c>
      <c r="M84">
        <v>0</v>
      </c>
      <c r="N84">
        <v>30.001659292035395</v>
      </c>
      <c r="O84">
        <v>50.375709795012675</v>
      </c>
      <c r="P84">
        <v>51.524428790468527</v>
      </c>
      <c r="Q84">
        <v>5.5443716682646205</v>
      </c>
      <c r="R84">
        <v>10.764744329388559</v>
      </c>
      <c r="S84">
        <v>6.7020816561014254</v>
      </c>
      <c r="T84">
        <v>0</v>
      </c>
      <c r="U84">
        <v>330.95782296113231</v>
      </c>
      <c r="V84">
        <v>0</v>
      </c>
      <c r="W84">
        <v>0</v>
      </c>
      <c r="X84">
        <v>37.465966181585863</v>
      </c>
      <c r="Y84">
        <v>0</v>
      </c>
      <c r="Z84">
        <v>3.329330399999999</v>
      </c>
      <c r="AA84">
        <v>0</v>
      </c>
      <c r="AB84">
        <v>0</v>
      </c>
      <c r="AC84">
        <v>0</v>
      </c>
      <c r="AD84">
        <v>0</v>
      </c>
      <c r="AE84">
        <v>0.97764600000000002</v>
      </c>
      <c r="AF84">
        <v>0</v>
      </c>
      <c r="AG84">
        <v>0</v>
      </c>
      <c r="AH84">
        <v>5.6526429999999994</v>
      </c>
      <c r="AI84">
        <v>0</v>
      </c>
      <c r="AJ84">
        <v>0</v>
      </c>
      <c r="AK84">
        <v>13.375450000000001</v>
      </c>
      <c r="AL84">
        <v>2.9510000000000005</v>
      </c>
      <c r="AM84">
        <v>0</v>
      </c>
      <c r="AN84">
        <v>0</v>
      </c>
      <c r="AO84">
        <v>0</v>
      </c>
      <c r="AP84">
        <v>0.65074799999999999</v>
      </c>
      <c r="AQ84">
        <v>0</v>
      </c>
      <c r="AR84">
        <v>6.7299839999999991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33.555926727354667</v>
      </c>
      <c r="BB84">
        <f t="shared" si="1"/>
        <v>739.62210927901549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140.40271266170689</v>
      </c>
      <c r="L85">
        <v>0</v>
      </c>
      <c r="M85">
        <v>0</v>
      </c>
      <c r="N85">
        <v>30.001659292035395</v>
      </c>
      <c r="O85">
        <v>50.375709795012675</v>
      </c>
      <c r="P85">
        <v>48.321451543739286</v>
      </c>
      <c r="Q85">
        <v>1.9976119622425628</v>
      </c>
      <c r="R85">
        <v>4.0022320328542094</v>
      </c>
      <c r="S85">
        <v>3.0005387096774192</v>
      </c>
      <c r="T85">
        <v>0</v>
      </c>
      <c r="U85">
        <v>330.95782296113231</v>
      </c>
      <c r="V85">
        <v>0</v>
      </c>
      <c r="W85">
        <v>0</v>
      </c>
      <c r="X85">
        <v>37.465966181585863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0.97764600000000002</v>
      </c>
      <c r="AF85">
        <v>0</v>
      </c>
      <c r="AG85">
        <v>0</v>
      </c>
      <c r="AH85">
        <v>5.6526429999999994</v>
      </c>
      <c r="AI85">
        <v>0</v>
      </c>
      <c r="AJ85">
        <v>0</v>
      </c>
      <c r="AK85">
        <v>13.375450000000001</v>
      </c>
      <c r="AL85">
        <v>2.9510000000000005</v>
      </c>
      <c r="AM85">
        <v>0</v>
      </c>
      <c r="AN85">
        <v>0</v>
      </c>
      <c r="AO85">
        <v>0</v>
      </c>
      <c r="AP85">
        <v>0.65074799999999999</v>
      </c>
      <c r="AQ85">
        <v>0</v>
      </c>
      <c r="AR85">
        <v>6.7299839999999991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29.553809095845089</v>
      </c>
      <c r="BB85">
        <f t="shared" si="1"/>
        <v>651.40953664414155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145.59915931417109</v>
      </c>
      <c r="L86">
        <v>0</v>
      </c>
      <c r="M86">
        <v>0</v>
      </c>
      <c r="N86">
        <v>30.001659292035395</v>
      </c>
      <c r="O86">
        <v>50.375709795012675</v>
      </c>
      <c r="P86">
        <v>48.321451543739286</v>
      </c>
      <c r="Q86">
        <v>1.9976119622425628</v>
      </c>
      <c r="R86">
        <v>4.0022320328542094</v>
      </c>
      <c r="S86">
        <v>3.0005387096774192</v>
      </c>
      <c r="T86">
        <v>0</v>
      </c>
      <c r="U86">
        <v>330.95782296113231</v>
      </c>
      <c r="V86">
        <v>0</v>
      </c>
      <c r="W86">
        <v>0</v>
      </c>
      <c r="X86">
        <v>37.465966181585863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0.97764600000000002</v>
      </c>
      <c r="AF86">
        <v>0</v>
      </c>
      <c r="AG86">
        <v>0</v>
      </c>
      <c r="AH86">
        <v>5.6526429999999994</v>
      </c>
      <c r="AI86">
        <v>0</v>
      </c>
      <c r="AJ86">
        <v>0</v>
      </c>
      <c r="AK86">
        <v>13.375450000000001</v>
      </c>
      <c r="AL86">
        <v>2.9510000000000005</v>
      </c>
      <c r="AM86">
        <v>0</v>
      </c>
      <c r="AN86">
        <v>0</v>
      </c>
      <c r="AO86">
        <v>0</v>
      </c>
      <c r="AP86">
        <v>0.65074799999999999</v>
      </c>
      <c r="AQ86">
        <v>0</v>
      </c>
      <c r="AR86">
        <v>6.7299839999999991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29.779334878966502</v>
      </c>
      <c r="BB86">
        <f t="shared" si="1"/>
        <v>656.3804575134842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150.80376946068674</v>
      </c>
      <c r="L87">
        <v>1.4591602787465587E-4</v>
      </c>
      <c r="M87">
        <v>0</v>
      </c>
      <c r="N87">
        <v>30.001659292035395</v>
      </c>
      <c r="O87">
        <v>50.375709795012675</v>
      </c>
      <c r="P87">
        <v>48.321451543739286</v>
      </c>
      <c r="Q87">
        <v>1.8300038972286374</v>
      </c>
      <c r="R87">
        <v>4.0022320328542094</v>
      </c>
      <c r="S87">
        <v>2.7497348555452001</v>
      </c>
      <c r="T87">
        <v>0</v>
      </c>
      <c r="U87">
        <v>330.95782296113231</v>
      </c>
      <c r="V87">
        <v>0</v>
      </c>
      <c r="W87">
        <v>0</v>
      </c>
      <c r="X87">
        <v>37.465966181585863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0.97764600000000002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13.375450000000001</v>
      </c>
      <c r="AL87">
        <v>2.9510000000000005</v>
      </c>
      <c r="AM87">
        <v>0</v>
      </c>
      <c r="AN87">
        <v>0</v>
      </c>
      <c r="AO87">
        <v>0</v>
      </c>
      <c r="AP87">
        <v>0.65074799999999999</v>
      </c>
      <c r="AQ87">
        <v>0</v>
      </c>
      <c r="AR87">
        <v>6.7299839999999991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29.741737577605114</v>
      </c>
      <c r="BB87">
        <f t="shared" si="1"/>
        <v>655.55175595824301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145.59915931417109</v>
      </c>
      <c r="L88">
        <v>0</v>
      </c>
      <c r="M88">
        <v>0</v>
      </c>
      <c r="N88">
        <v>30.001659292035395</v>
      </c>
      <c r="O88">
        <v>50.375709795012675</v>
      </c>
      <c r="P88">
        <v>48.321451543739286</v>
      </c>
      <c r="Q88">
        <v>1.8300038972286374</v>
      </c>
      <c r="R88">
        <v>4.0022320328542094</v>
      </c>
      <c r="S88">
        <v>2.7497348555452001</v>
      </c>
      <c r="T88">
        <v>0</v>
      </c>
      <c r="U88">
        <v>330.95782296113231</v>
      </c>
      <c r="V88">
        <v>0</v>
      </c>
      <c r="W88">
        <v>0</v>
      </c>
      <c r="X88">
        <v>37.465966181585863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0.97764600000000002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13.375450000000001</v>
      </c>
      <c r="AL88">
        <v>2.9510000000000005</v>
      </c>
      <c r="AM88">
        <v>0</v>
      </c>
      <c r="AN88">
        <v>0</v>
      </c>
      <c r="AO88">
        <v>0</v>
      </c>
      <c r="AP88">
        <v>0.65074799999999999</v>
      </c>
      <c r="AQ88">
        <v>0</v>
      </c>
      <c r="AR88">
        <v>6.7299839999999991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29.515851166064763</v>
      </c>
      <c r="BB88">
        <f t="shared" si="1"/>
        <v>650.57288630723997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165.03239602254303</v>
      </c>
      <c r="L89">
        <v>0</v>
      </c>
      <c r="M89">
        <v>0</v>
      </c>
      <c r="N89">
        <v>30.001659292035395</v>
      </c>
      <c r="O89">
        <v>50.375709795012675</v>
      </c>
      <c r="P89">
        <v>51.524428790468527</v>
      </c>
      <c r="Q89">
        <v>1.8300038972286374</v>
      </c>
      <c r="R89">
        <v>4.0022320328542094</v>
      </c>
      <c r="S89">
        <v>2.7497348555452001</v>
      </c>
      <c r="T89">
        <v>0</v>
      </c>
      <c r="U89">
        <v>330.95782296113231</v>
      </c>
      <c r="V89">
        <v>0</v>
      </c>
      <c r="W89">
        <v>0</v>
      </c>
      <c r="X89">
        <v>37.465966181585863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0.97764600000000002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13.375450000000001</v>
      </c>
      <c r="AL89">
        <v>2.9510000000000005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6.1691520000000004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30.473923003615674</v>
      </c>
      <c r="BB89">
        <f t="shared" si="1"/>
        <v>671.6901964247902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86.996125654450253</v>
      </c>
      <c r="L90">
        <v>0</v>
      </c>
      <c r="M90">
        <v>0</v>
      </c>
      <c r="N90">
        <v>30.001659292035395</v>
      </c>
      <c r="O90">
        <v>50.375709795012675</v>
      </c>
      <c r="P90">
        <v>51.524428790468527</v>
      </c>
      <c r="Q90">
        <v>1.8300038972286374</v>
      </c>
      <c r="R90">
        <v>4.0022320328542094</v>
      </c>
      <c r="S90">
        <v>2.7497348555452001</v>
      </c>
      <c r="T90">
        <v>0</v>
      </c>
      <c r="U90">
        <v>330.95782296113231</v>
      </c>
      <c r="V90">
        <v>0</v>
      </c>
      <c r="W90">
        <v>0</v>
      </c>
      <c r="X90">
        <v>37.465966181585863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0.97764600000000002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13.375450000000001</v>
      </c>
      <c r="AL90">
        <v>2.9510000000000005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6.1691520000000004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27.087148840389453</v>
      </c>
      <c r="BB90">
        <f t="shared" si="1"/>
        <v>597.04070021992368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86.995962314939433</v>
      </c>
      <c r="L91">
        <v>0</v>
      </c>
      <c r="M91">
        <v>0</v>
      </c>
      <c r="N91">
        <v>30.001659292035395</v>
      </c>
      <c r="O91">
        <v>50.375709795012675</v>
      </c>
      <c r="P91">
        <v>51.524428790468527</v>
      </c>
      <c r="Q91">
        <v>1.8289098984771572</v>
      </c>
      <c r="R91">
        <v>4.0251372959738845</v>
      </c>
      <c r="S91">
        <v>2.750029361459521</v>
      </c>
      <c r="T91">
        <v>0</v>
      </c>
      <c r="U91">
        <v>330.95782296113231</v>
      </c>
      <c r="V91">
        <v>0</v>
      </c>
      <c r="W91">
        <v>0</v>
      </c>
      <c r="X91">
        <v>37.465966181585863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0.97764600000000002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13.375450000000001</v>
      </c>
      <c r="AL91">
        <v>2.9510000000000005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6.7299839999999991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27.112441287737589</v>
      </c>
      <c r="BB91">
        <f t="shared" si="1"/>
        <v>597.59818220334716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86.995895134365924</v>
      </c>
      <c r="L92">
        <v>0</v>
      </c>
      <c r="M92">
        <v>0</v>
      </c>
      <c r="N92">
        <v>30.001659292035395</v>
      </c>
      <c r="O92">
        <v>50.375709795012675</v>
      </c>
      <c r="P92">
        <v>51.524428790468527</v>
      </c>
      <c r="Q92">
        <v>1.8289098984771572</v>
      </c>
      <c r="R92">
        <v>4.0031333455076705</v>
      </c>
      <c r="S92">
        <v>2.750029361459521</v>
      </c>
      <c r="T92">
        <v>0</v>
      </c>
      <c r="U92">
        <v>330.95782296113231</v>
      </c>
      <c r="V92">
        <v>0</v>
      </c>
      <c r="W92">
        <v>0</v>
      </c>
      <c r="X92">
        <v>37.465966181585863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13.375450000000001</v>
      </c>
      <c r="AL92">
        <v>2.9510000000000005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6.7299839999999991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27.111483342096449</v>
      </c>
      <c r="BB92">
        <f t="shared" si="1"/>
        <v>597.57706901794859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92.995333208885555</v>
      </c>
      <c r="L93">
        <v>0</v>
      </c>
      <c r="M93">
        <v>0</v>
      </c>
      <c r="N93">
        <v>30.001659292035395</v>
      </c>
      <c r="O93">
        <v>50.375709795012675</v>
      </c>
      <c r="P93">
        <v>51.524428790468527</v>
      </c>
      <c r="Q93">
        <v>1.8289098984771572</v>
      </c>
      <c r="R93">
        <v>4.0031333455076705</v>
      </c>
      <c r="S93">
        <v>2.750029361459521</v>
      </c>
      <c r="T93">
        <v>0</v>
      </c>
      <c r="U93">
        <v>330.95782296113231</v>
      </c>
      <c r="V93">
        <v>0</v>
      </c>
      <c r="W93">
        <v>0</v>
      </c>
      <c r="X93">
        <v>37.465966181585863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13.375450000000001</v>
      </c>
      <c r="AL93">
        <v>2.9510000000000005</v>
      </c>
      <c r="AM93">
        <v>0</v>
      </c>
      <c r="AN93">
        <v>0</v>
      </c>
      <c r="AO93">
        <v>0</v>
      </c>
      <c r="AP93">
        <v>0.65074799999999999</v>
      </c>
      <c r="AQ93">
        <v>0</v>
      </c>
      <c r="AR93">
        <v>6.7299839999999991</v>
      </c>
      <c r="AS93">
        <v>5.1252119999999994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27.416345784530598</v>
      </c>
      <c r="BB93">
        <f t="shared" si="1"/>
        <v>604.29668705003417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84.997979142757359</v>
      </c>
      <c r="L94">
        <v>0</v>
      </c>
      <c r="M94">
        <v>0</v>
      </c>
      <c r="N94">
        <v>30.001659292035395</v>
      </c>
      <c r="O94">
        <v>50.375709795012675</v>
      </c>
      <c r="P94">
        <v>51.524428790468527</v>
      </c>
      <c r="Q94">
        <v>1.8289098984771572</v>
      </c>
      <c r="R94">
        <v>4.0031333455076705</v>
      </c>
      <c r="S94">
        <v>2.750029361459521</v>
      </c>
      <c r="T94">
        <v>0</v>
      </c>
      <c r="U94">
        <v>330.95782296113231</v>
      </c>
      <c r="V94">
        <v>0</v>
      </c>
      <c r="W94">
        <v>0</v>
      </c>
      <c r="X94">
        <v>37.465966181585863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13.375450000000001</v>
      </c>
      <c r="AL94">
        <v>2.9510000000000005</v>
      </c>
      <c r="AM94">
        <v>0</v>
      </c>
      <c r="AN94">
        <v>0</v>
      </c>
      <c r="AO94">
        <v>0</v>
      </c>
      <c r="AP94">
        <v>0.65074799999999999</v>
      </c>
      <c r="AQ94">
        <v>0</v>
      </c>
      <c r="AR94">
        <v>6.7299839999999991</v>
      </c>
      <c r="AS94">
        <v>5.1252119999999994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27.069260618060646</v>
      </c>
      <c r="BB94">
        <f t="shared" si="1"/>
        <v>596.64641815037589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88.856308065502688</v>
      </c>
      <c r="L95">
        <v>2.4984306185283609</v>
      </c>
      <c r="M95">
        <v>0</v>
      </c>
      <c r="N95">
        <v>30.001659292035395</v>
      </c>
      <c r="O95">
        <v>50.375709795012675</v>
      </c>
      <c r="P95">
        <v>51.524428790468527</v>
      </c>
      <c r="Q95">
        <v>1.8289098984771572</v>
      </c>
      <c r="R95">
        <v>4.0031333455076705</v>
      </c>
      <c r="S95">
        <v>2.750029361459521</v>
      </c>
      <c r="T95">
        <v>0</v>
      </c>
      <c r="U95">
        <v>330.95782296113231</v>
      </c>
      <c r="V95">
        <v>0</v>
      </c>
      <c r="W95">
        <v>0</v>
      </c>
      <c r="X95">
        <v>37.465966181585863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13.375450000000001</v>
      </c>
      <c r="AL95">
        <v>2.9510000000000005</v>
      </c>
      <c r="AM95">
        <v>0</v>
      </c>
      <c r="AN95">
        <v>0</v>
      </c>
      <c r="AO95">
        <v>0</v>
      </c>
      <c r="AP95">
        <v>0.71582280000000009</v>
      </c>
      <c r="AQ95">
        <v>0</v>
      </c>
      <c r="AR95">
        <v>6.7299839999999991</v>
      </c>
      <c r="AS95">
        <v>4.7835311999999997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27.333139501321355</v>
      </c>
      <c r="BB95">
        <f t="shared" si="1"/>
        <v>602.46269280838862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90.236056353412764</v>
      </c>
      <c r="L96">
        <v>2.4984306185283609</v>
      </c>
      <c r="M96">
        <v>0</v>
      </c>
      <c r="N96">
        <v>30.001659292035395</v>
      </c>
      <c r="O96">
        <v>50.375709795012675</v>
      </c>
      <c r="P96">
        <v>51.524428790468527</v>
      </c>
      <c r="Q96">
        <v>1.8300531914893614</v>
      </c>
      <c r="R96">
        <v>5.6742278376987842</v>
      </c>
      <c r="S96">
        <v>3.5963936637168143</v>
      </c>
      <c r="T96">
        <v>0</v>
      </c>
      <c r="U96">
        <v>330.95782296113231</v>
      </c>
      <c r="V96">
        <v>0</v>
      </c>
      <c r="W96">
        <v>0</v>
      </c>
      <c r="X96">
        <v>37.465966181585863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13.375450000000001</v>
      </c>
      <c r="AL96">
        <v>2.9510000000000005</v>
      </c>
      <c r="AM96">
        <v>0</v>
      </c>
      <c r="AN96">
        <v>0</v>
      </c>
      <c r="AO96">
        <v>0</v>
      </c>
      <c r="AP96">
        <v>0.71582280000000009</v>
      </c>
      <c r="AQ96">
        <v>0</v>
      </c>
      <c r="AR96">
        <v>6.7299839999999991</v>
      </c>
      <c r="AS96">
        <v>4.7835311999999997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27.502327507025896</v>
      </c>
      <c r="BB96">
        <f t="shared" si="1"/>
        <v>606.19185517805477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90.237199869947688</v>
      </c>
      <c r="L97">
        <v>2.4984306185283609</v>
      </c>
      <c r="M97">
        <v>0</v>
      </c>
      <c r="N97">
        <v>30.001659292035395</v>
      </c>
      <c r="O97">
        <v>50.375709795012675</v>
      </c>
      <c r="P97">
        <v>51.524428790468527</v>
      </c>
      <c r="Q97">
        <v>1.8300531914893614</v>
      </c>
      <c r="R97">
        <v>5.6742278376987842</v>
      </c>
      <c r="S97">
        <v>3.5963936637168143</v>
      </c>
      <c r="T97">
        <v>0</v>
      </c>
      <c r="U97">
        <v>330.95782296113231</v>
      </c>
      <c r="V97">
        <v>0</v>
      </c>
      <c r="W97">
        <v>0</v>
      </c>
      <c r="X97">
        <v>37.465583776932824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13.375450000000001</v>
      </c>
      <c r="AL97">
        <v>2.9510000000000005</v>
      </c>
      <c r="AM97">
        <v>0</v>
      </c>
      <c r="AN97">
        <v>0</v>
      </c>
      <c r="AO97">
        <v>0</v>
      </c>
      <c r="AP97">
        <v>0.71582280000000009</v>
      </c>
      <c r="AQ97">
        <v>0</v>
      </c>
      <c r="AR97">
        <v>6.7299839999999991</v>
      </c>
      <c r="AS97">
        <v>4.7835311999999997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27.502360554616807</v>
      </c>
      <c r="BB97">
        <f t="shared" si="1"/>
        <v>606.1925832423459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90.236056353412764</v>
      </c>
      <c r="L98">
        <v>2.4984306185283609</v>
      </c>
      <c r="M98">
        <v>0</v>
      </c>
      <c r="N98">
        <v>30.001659292035395</v>
      </c>
      <c r="O98">
        <v>50.375709795012675</v>
      </c>
      <c r="P98">
        <v>51.528909223754972</v>
      </c>
      <c r="Q98">
        <v>1.8300531914893614</v>
      </c>
      <c r="R98">
        <v>5.6742278376987842</v>
      </c>
      <c r="S98">
        <v>3.5963936637168143</v>
      </c>
      <c r="T98">
        <v>0</v>
      </c>
      <c r="U98">
        <v>330.95782296113231</v>
      </c>
      <c r="V98">
        <v>0</v>
      </c>
      <c r="W98">
        <v>0</v>
      </c>
      <c r="X98">
        <v>37.471189585908533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13.375450000000001</v>
      </c>
      <c r="AL98">
        <v>2.9510000000000005</v>
      </c>
      <c r="AM98">
        <v>0</v>
      </c>
      <c r="AN98">
        <v>0</v>
      </c>
      <c r="AO98">
        <v>0</v>
      </c>
      <c r="AP98">
        <v>0.71582280000000009</v>
      </c>
      <c r="AQ98">
        <v>0</v>
      </c>
      <c r="AR98">
        <v>6.7299839999999991</v>
      </c>
      <c r="AS98">
        <v>4.7835311999999997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27.502748592259515</v>
      </c>
      <c r="BB98">
        <f t="shared" si="1"/>
        <v>606.20113793043038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3.0062768279081964</v>
      </c>
      <c r="L99">
        <f t="shared" si="2"/>
        <v>0.37469844986711393</v>
      </c>
      <c r="M99">
        <f t="shared" si="2"/>
        <v>0</v>
      </c>
      <c r="N99">
        <f t="shared" si="2"/>
        <v>0.72207515472318518</v>
      </c>
      <c r="O99">
        <f t="shared" si="2"/>
        <v>1.2091237880044896</v>
      </c>
      <c r="P99">
        <f t="shared" si="2"/>
        <v>1.1945290801051778</v>
      </c>
      <c r="Q99">
        <f t="shared" si="2"/>
        <v>8.3549548372365126E-2</v>
      </c>
      <c r="R99">
        <f t="shared" si="2"/>
        <v>0.18049530482872631</v>
      </c>
      <c r="S99">
        <f t="shared" si="2"/>
        <v>0.11312672685933883</v>
      </c>
      <c r="T99">
        <f t="shared" si="2"/>
        <v>0</v>
      </c>
      <c r="U99">
        <f t="shared" si="2"/>
        <v>7.9429877510671787</v>
      </c>
      <c r="V99">
        <f t="shared" si="2"/>
        <v>0</v>
      </c>
      <c r="W99">
        <f t="shared" si="2"/>
        <v>0</v>
      </c>
      <c r="X99">
        <f t="shared" si="2"/>
        <v>0.85312637717562356</v>
      </c>
      <c r="Y99">
        <f t="shared" si="2"/>
        <v>0</v>
      </c>
      <c r="Z99">
        <f t="shared" si="2"/>
        <v>2.2502317200000004E-2</v>
      </c>
      <c r="AA99">
        <f t="shared" si="2"/>
        <v>0</v>
      </c>
      <c r="AB99">
        <f t="shared" si="2"/>
        <v>4.2623241524999994E-2</v>
      </c>
      <c r="AC99">
        <f t="shared" si="2"/>
        <v>2.9107498172999992E-2</v>
      </c>
      <c r="AD99">
        <f t="shared" si="2"/>
        <v>3.6528579978000006E-2</v>
      </c>
      <c r="AE99">
        <f t="shared" si="2"/>
        <v>6.5370625671999916E-2</v>
      </c>
      <c r="AF99">
        <f t="shared" si="2"/>
        <v>0</v>
      </c>
      <c r="AG99">
        <f t="shared" si="2"/>
        <v>0</v>
      </c>
      <c r="AH99">
        <f t="shared" si="2"/>
        <v>0.18985062995000004</v>
      </c>
      <c r="AI99">
        <f t="shared" si="2"/>
        <v>1.3257021999999999E-2</v>
      </c>
      <c r="AJ99">
        <f t="shared" si="2"/>
        <v>0</v>
      </c>
      <c r="AK99">
        <f t="shared" si="2"/>
        <v>0.32101080000000004</v>
      </c>
      <c r="AL99">
        <f t="shared" si="2"/>
        <v>0.12586015000000009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2.1686177099999978E-2</v>
      </c>
      <c r="AQ99">
        <f t="shared" si="2"/>
        <v>0</v>
      </c>
      <c r="AR99">
        <f t="shared" si="2"/>
        <v>0.14707819199999983</v>
      </c>
      <c r="AS99">
        <f t="shared" si="2"/>
        <v>0.10928660388000015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0.72930015175205054</v>
      </c>
      <c r="BB99">
        <f t="shared" si="1"/>
        <v>16.074850694637348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219.5262831136221</v>
      </c>
      <c r="M3">
        <v>29.510767489546808</v>
      </c>
      <c r="N3">
        <v>36.24203305456539</v>
      </c>
      <c r="O3">
        <v>0</v>
      </c>
      <c r="P3">
        <v>15.000279001990332</v>
      </c>
      <c r="Q3">
        <v>3.002092050209205</v>
      </c>
      <c r="R3">
        <v>6.8887095442271873</v>
      </c>
      <c r="S3">
        <v>4.3590740596026487</v>
      </c>
      <c r="T3">
        <v>0</v>
      </c>
      <c r="U3">
        <v>25.705969445068526</v>
      </c>
      <c r="V3">
        <v>0</v>
      </c>
      <c r="W3">
        <v>0</v>
      </c>
      <c r="X3">
        <v>13.703992404788892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13.139262239999997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0.47825000000000001</v>
      </c>
      <c r="AO3">
        <v>0</v>
      </c>
      <c r="AP3">
        <v>2.2401615599999998</v>
      </c>
      <c r="AQ3">
        <v>0</v>
      </c>
      <c r="AR3">
        <v>12.3628128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17.758015382561613</v>
      </c>
      <c r="BB3">
        <f>SUM(B3:AZ3)-BA3</f>
        <v>391.41283073305959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219.5262831136221</v>
      </c>
      <c r="M4">
        <v>29.510767489546808</v>
      </c>
      <c r="N4">
        <v>36.24203305456539</v>
      </c>
      <c r="O4">
        <v>0</v>
      </c>
      <c r="P4">
        <v>15.000279001990332</v>
      </c>
      <c r="Q4">
        <v>3.002092050209205</v>
      </c>
      <c r="R4">
        <v>6.8887095442271873</v>
      </c>
      <c r="S4">
        <v>4.3590740596026487</v>
      </c>
      <c r="T4">
        <v>0</v>
      </c>
      <c r="U4">
        <v>25.705969445068526</v>
      </c>
      <c r="V4">
        <v>0</v>
      </c>
      <c r="W4">
        <v>0</v>
      </c>
      <c r="X4">
        <v>14.916672787337211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13.139262239999997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0.47825000000000001</v>
      </c>
      <c r="AO4">
        <v>0</v>
      </c>
      <c r="AP4">
        <v>2.2401615599999998</v>
      </c>
      <c r="AQ4">
        <v>0</v>
      </c>
      <c r="AR4">
        <v>12.3628128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17.810645678945068</v>
      </c>
      <c r="BB4">
        <f t="shared" ref="BB4:BB67" si="0">SUM(B4:AZ4)-BA4</f>
        <v>392.57288081922445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219.5262831136221</v>
      </c>
      <c r="M5">
        <v>29.510767489546808</v>
      </c>
      <c r="N5">
        <v>36.24203305456539</v>
      </c>
      <c r="O5">
        <v>0</v>
      </c>
      <c r="P5">
        <v>15.000279001990332</v>
      </c>
      <c r="Q5">
        <v>3.002092050209205</v>
      </c>
      <c r="R5">
        <v>6.8887095442271873</v>
      </c>
      <c r="S5">
        <v>4.3590740596026487</v>
      </c>
      <c r="T5">
        <v>0</v>
      </c>
      <c r="U5">
        <v>25.705969445068526</v>
      </c>
      <c r="V5">
        <v>0</v>
      </c>
      <c r="W5">
        <v>0</v>
      </c>
      <c r="X5">
        <v>15.000172996821448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13.139262239999997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0.47825000000000001</v>
      </c>
      <c r="AO5">
        <v>0</v>
      </c>
      <c r="AP5">
        <v>2.2401615599999998</v>
      </c>
      <c r="AQ5">
        <v>0</v>
      </c>
      <c r="AR5">
        <v>12.3628128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17.814269661483547</v>
      </c>
      <c r="BB5">
        <f t="shared" si="0"/>
        <v>392.65275704617022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219.5262831136221</v>
      </c>
      <c r="M6">
        <v>29.510767489546808</v>
      </c>
      <c r="N6">
        <v>36.24203305456539</v>
      </c>
      <c r="O6">
        <v>0</v>
      </c>
      <c r="P6">
        <v>15.000279001990332</v>
      </c>
      <c r="Q6">
        <v>3.002092050209205</v>
      </c>
      <c r="R6">
        <v>6.8887095442271873</v>
      </c>
      <c r="S6">
        <v>4.3590740596026487</v>
      </c>
      <c r="T6">
        <v>0</v>
      </c>
      <c r="U6">
        <v>25.705969445068526</v>
      </c>
      <c r="V6">
        <v>0</v>
      </c>
      <c r="W6">
        <v>0</v>
      </c>
      <c r="X6">
        <v>15.000172996821448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13.139262239999997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0.47825000000000001</v>
      </c>
      <c r="AO6">
        <v>0</v>
      </c>
      <c r="AP6">
        <v>0.86462375999999996</v>
      </c>
      <c r="AQ6">
        <v>0</v>
      </c>
      <c r="AR6">
        <v>2.7096575999999999</v>
      </c>
      <c r="AS6">
        <v>4.7461346399999993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17.215617264283548</v>
      </c>
      <c r="BB6">
        <f t="shared" si="0"/>
        <v>379.45757713137021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219.5262831136221</v>
      </c>
      <c r="M7">
        <v>29.510767489546808</v>
      </c>
      <c r="N7">
        <v>36.24203305456539</v>
      </c>
      <c r="O7">
        <v>0</v>
      </c>
      <c r="P7">
        <v>15.000279001990332</v>
      </c>
      <c r="Q7">
        <v>3.002092050209205</v>
      </c>
      <c r="R7">
        <v>6.8887095442271873</v>
      </c>
      <c r="S7">
        <v>4.3590740596026487</v>
      </c>
      <c r="T7">
        <v>0</v>
      </c>
      <c r="U7">
        <v>25.705969445068526</v>
      </c>
      <c r="V7">
        <v>0</v>
      </c>
      <c r="W7">
        <v>0</v>
      </c>
      <c r="X7">
        <v>15.000172996821448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13.139262239999997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0.47825000000000001</v>
      </c>
      <c r="AO7">
        <v>0</v>
      </c>
      <c r="AP7">
        <v>0.86462375999999996</v>
      </c>
      <c r="AQ7">
        <v>0</v>
      </c>
      <c r="AR7">
        <v>2.7096575999999999</v>
      </c>
      <c r="AS7">
        <v>4.7461346399999993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17.215617264283548</v>
      </c>
      <c r="BB7">
        <f t="shared" si="0"/>
        <v>379.45757713137021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219.5262831136221</v>
      </c>
      <c r="M8">
        <v>29.510767489546808</v>
      </c>
      <c r="N8">
        <v>36.24203305456539</v>
      </c>
      <c r="O8">
        <v>0</v>
      </c>
      <c r="P8">
        <v>15.000279001990332</v>
      </c>
      <c r="Q8">
        <v>3.002092050209205</v>
      </c>
      <c r="R8">
        <v>6.8887095442271873</v>
      </c>
      <c r="S8">
        <v>4.3590740596026487</v>
      </c>
      <c r="T8">
        <v>0</v>
      </c>
      <c r="U8">
        <v>25.705969445068526</v>
      </c>
      <c r="V8">
        <v>0</v>
      </c>
      <c r="W8">
        <v>0</v>
      </c>
      <c r="X8">
        <v>15.000172996821448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13.139262239999997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0.47825000000000001</v>
      </c>
      <c r="AO8">
        <v>0</v>
      </c>
      <c r="AP8">
        <v>0.86462375999999996</v>
      </c>
      <c r="AQ8">
        <v>0</v>
      </c>
      <c r="AR8">
        <v>2.7096575999999999</v>
      </c>
      <c r="AS8">
        <v>4.7461346399999993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17.215617264283548</v>
      </c>
      <c r="BB8">
        <f t="shared" si="0"/>
        <v>379.45757713137021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219.5262831136221</v>
      </c>
      <c r="M9">
        <v>29.510767107717708</v>
      </c>
      <c r="N9">
        <v>36.24203305456539</v>
      </c>
      <c r="O9">
        <v>0</v>
      </c>
      <c r="P9">
        <v>15.000279001990332</v>
      </c>
      <c r="Q9">
        <v>3.002092050209205</v>
      </c>
      <c r="R9">
        <v>6.8887095442271873</v>
      </c>
      <c r="S9">
        <v>4.3590740596026487</v>
      </c>
      <c r="T9">
        <v>0</v>
      </c>
      <c r="U9">
        <v>25.705969445068526</v>
      </c>
      <c r="V9">
        <v>0</v>
      </c>
      <c r="W9">
        <v>0</v>
      </c>
      <c r="X9">
        <v>15.000172996821448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13.139262239999997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0.47825000000000001</v>
      </c>
      <c r="AO9">
        <v>0</v>
      </c>
      <c r="AP9">
        <v>0.86462375999999996</v>
      </c>
      <c r="AQ9">
        <v>0</v>
      </c>
      <c r="AR9">
        <v>2.7096575999999999</v>
      </c>
      <c r="AS9">
        <v>4.7461346399999993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17.215616882454452</v>
      </c>
      <c r="BB9">
        <f t="shared" si="0"/>
        <v>379.45757713137016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219.5262831136221</v>
      </c>
      <c r="M10">
        <v>29.510767107717708</v>
      </c>
      <c r="N10">
        <v>36.24203305456539</v>
      </c>
      <c r="O10">
        <v>0</v>
      </c>
      <c r="P10">
        <v>15.000279001990332</v>
      </c>
      <c r="Q10">
        <v>3.002092050209205</v>
      </c>
      <c r="R10">
        <v>6.8887095442271873</v>
      </c>
      <c r="S10">
        <v>4.3590740596026487</v>
      </c>
      <c r="T10">
        <v>0</v>
      </c>
      <c r="U10">
        <v>25.705969445068526</v>
      </c>
      <c r="V10">
        <v>0</v>
      </c>
      <c r="W10">
        <v>0</v>
      </c>
      <c r="X10">
        <v>15.000172996821448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1.3776854000000001</v>
      </c>
      <c r="AF10">
        <v>1.9662499999999998</v>
      </c>
      <c r="AG10">
        <v>13.139262239999997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0.47825000000000001</v>
      </c>
      <c r="AO10">
        <v>0</v>
      </c>
      <c r="AP10">
        <v>0.86462375999999996</v>
      </c>
      <c r="AQ10">
        <v>0</v>
      </c>
      <c r="AR10">
        <v>2.7096575999999999</v>
      </c>
      <c r="AS10">
        <v>4.7461346399999993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17.215616882454452</v>
      </c>
      <c r="BB10">
        <f t="shared" si="0"/>
        <v>379.45757713137016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219.5262831136221</v>
      </c>
      <c r="M11">
        <v>29.510767107717708</v>
      </c>
      <c r="N11">
        <v>36.24203305456539</v>
      </c>
      <c r="O11">
        <v>0</v>
      </c>
      <c r="P11">
        <v>15.000279001990332</v>
      </c>
      <c r="Q11">
        <v>3.002092050209205</v>
      </c>
      <c r="R11">
        <v>6.8887095442271873</v>
      </c>
      <c r="S11">
        <v>4.3590740596026487</v>
      </c>
      <c r="T11">
        <v>0</v>
      </c>
      <c r="U11">
        <v>25.705969445068526</v>
      </c>
      <c r="V11">
        <v>0</v>
      </c>
      <c r="W11">
        <v>0</v>
      </c>
      <c r="X11">
        <v>15.000172996821448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1.3776854000000001</v>
      </c>
      <c r="AF11">
        <v>1.9662499999999998</v>
      </c>
      <c r="AG11">
        <v>13.139262239999997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0.47825000000000001</v>
      </c>
      <c r="AO11">
        <v>0</v>
      </c>
      <c r="AP11">
        <v>0.86462375999999996</v>
      </c>
      <c r="AQ11">
        <v>0</v>
      </c>
      <c r="AR11">
        <v>12.3628128</v>
      </c>
      <c r="AS11">
        <v>7.5112739519999998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17.754570908454451</v>
      </c>
      <c r="BB11">
        <f t="shared" si="0"/>
        <v>391.33691761737015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219.5262831136221</v>
      </c>
      <c r="M12">
        <v>29.510767107717708</v>
      </c>
      <c r="N12">
        <v>36.24203305456539</v>
      </c>
      <c r="O12">
        <v>0</v>
      </c>
      <c r="P12">
        <v>15.000279001990332</v>
      </c>
      <c r="Q12">
        <v>3.002092050209205</v>
      </c>
      <c r="R12">
        <v>6.8887095442271873</v>
      </c>
      <c r="S12">
        <v>4.3590740596026487</v>
      </c>
      <c r="T12">
        <v>0</v>
      </c>
      <c r="U12">
        <v>25.705969445068526</v>
      </c>
      <c r="V12">
        <v>0</v>
      </c>
      <c r="W12">
        <v>0</v>
      </c>
      <c r="X12">
        <v>15.888748493886871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1.3776854000000001</v>
      </c>
      <c r="AF12">
        <v>1.9662499999999998</v>
      </c>
      <c r="AG12">
        <v>13.139262239999997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0.47825000000000001</v>
      </c>
      <c r="AO12">
        <v>0</v>
      </c>
      <c r="AP12">
        <v>0.86462375999999996</v>
      </c>
      <c r="AQ12">
        <v>0</v>
      </c>
      <c r="AR12">
        <v>12.3628128</v>
      </c>
      <c r="AS12">
        <v>7.5112739519999998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17.793135105964982</v>
      </c>
      <c r="BB12">
        <f t="shared" si="0"/>
        <v>392.18692891692501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219.5262831136221</v>
      </c>
      <c r="M13">
        <v>11.414905507164933</v>
      </c>
      <c r="N13">
        <v>10.003090510033445</v>
      </c>
      <c r="O13">
        <v>0</v>
      </c>
      <c r="P13">
        <v>15.000279001990332</v>
      </c>
      <c r="Q13">
        <v>2.8678472958642627</v>
      </c>
      <c r="R13">
        <v>6.910843071959146</v>
      </c>
      <c r="S13">
        <v>4.3661355227606453</v>
      </c>
      <c r="T13">
        <v>0</v>
      </c>
      <c r="U13">
        <v>25.705969445068526</v>
      </c>
      <c r="V13">
        <v>0</v>
      </c>
      <c r="W13">
        <v>0</v>
      </c>
      <c r="X13">
        <v>22.329552272296425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1.3776854000000001</v>
      </c>
      <c r="AF13">
        <v>1.9662499999999998</v>
      </c>
      <c r="AG13">
        <v>13.139262239999997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0.47825000000000001</v>
      </c>
      <c r="AO13">
        <v>0</v>
      </c>
      <c r="AP13">
        <v>2.2401615599999998</v>
      </c>
      <c r="AQ13">
        <v>0</v>
      </c>
      <c r="AR13">
        <v>12.3628128</v>
      </c>
      <c r="AS13">
        <v>7.5112739519999998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16.203674452772699</v>
      </c>
      <c r="BB13">
        <f t="shared" si="0"/>
        <v>357.15287723998722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219.5262831136221</v>
      </c>
      <c r="M14">
        <v>11.414905507164933</v>
      </c>
      <c r="N14">
        <v>10.003090510033445</v>
      </c>
      <c r="O14">
        <v>0</v>
      </c>
      <c r="P14">
        <v>15.000279001990332</v>
      </c>
      <c r="Q14">
        <v>2.8678472958642627</v>
      </c>
      <c r="R14">
        <v>6.910843071959146</v>
      </c>
      <c r="S14">
        <v>4.3661355227606453</v>
      </c>
      <c r="T14">
        <v>0</v>
      </c>
      <c r="U14">
        <v>25.705969445068526</v>
      </c>
      <c r="V14">
        <v>0</v>
      </c>
      <c r="W14">
        <v>0</v>
      </c>
      <c r="X14">
        <v>22.329552272296425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1.3776854000000001</v>
      </c>
      <c r="AF14">
        <v>1.9662499999999998</v>
      </c>
      <c r="AG14">
        <v>13.139262239999997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0.47825000000000001</v>
      </c>
      <c r="AO14">
        <v>0</v>
      </c>
      <c r="AP14">
        <v>2.2401615599999998</v>
      </c>
      <c r="AQ14">
        <v>0</v>
      </c>
      <c r="AR14">
        <v>2.7096575999999999</v>
      </c>
      <c r="AS14">
        <v>4.7461346399999993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15.6647204267727</v>
      </c>
      <c r="BB14">
        <f t="shared" si="0"/>
        <v>345.27353675398717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219.5262831136221</v>
      </c>
      <c r="M15">
        <v>11.414905507164933</v>
      </c>
      <c r="N15">
        <v>10.927429602883215</v>
      </c>
      <c r="O15">
        <v>0</v>
      </c>
      <c r="P15">
        <v>15.000279001990332</v>
      </c>
      <c r="Q15">
        <v>2.8678472958642627</v>
      </c>
      <c r="R15">
        <v>6.9810805181442346</v>
      </c>
      <c r="S15">
        <v>4.4021550247994163</v>
      </c>
      <c r="T15">
        <v>0</v>
      </c>
      <c r="U15">
        <v>25.705969445068526</v>
      </c>
      <c r="V15">
        <v>0</v>
      </c>
      <c r="W15">
        <v>0</v>
      </c>
      <c r="X15">
        <v>22.329552272296425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1.3776854000000001</v>
      </c>
      <c r="AF15">
        <v>1.9662499999999998</v>
      </c>
      <c r="AG15">
        <v>13.139262239999997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0.47825000000000001</v>
      </c>
      <c r="AO15">
        <v>0</v>
      </c>
      <c r="AP15">
        <v>2.2401615599999998</v>
      </c>
      <c r="AQ15">
        <v>0</v>
      </c>
      <c r="AR15">
        <v>6.0967295999999989</v>
      </c>
      <c r="AS15">
        <v>4.7461346399999993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15.856447505322304</v>
      </c>
      <c r="BB15">
        <f t="shared" si="0"/>
        <v>349.49947771651114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219.5262831136221</v>
      </c>
      <c r="M16">
        <v>11.414905507164933</v>
      </c>
      <c r="N16">
        <v>10.927429602883215</v>
      </c>
      <c r="O16">
        <v>0</v>
      </c>
      <c r="P16">
        <v>15.000279001990332</v>
      </c>
      <c r="Q16">
        <v>2.8678472958642627</v>
      </c>
      <c r="R16">
        <v>6.9810805181442346</v>
      </c>
      <c r="S16">
        <v>4.4021550247994163</v>
      </c>
      <c r="T16">
        <v>0</v>
      </c>
      <c r="U16">
        <v>25.705969445068526</v>
      </c>
      <c r="V16">
        <v>0</v>
      </c>
      <c r="W16">
        <v>0</v>
      </c>
      <c r="X16">
        <v>16.058069832686481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1.3776854000000001</v>
      </c>
      <c r="AF16">
        <v>1.9662499999999998</v>
      </c>
      <c r="AG16">
        <v>13.139262239999997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0.47825000000000001</v>
      </c>
      <c r="AO16">
        <v>0</v>
      </c>
      <c r="AP16">
        <v>2.2401615599999998</v>
      </c>
      <c r="AQ16">
        <v>0</v>
      </c>
      <c r="AR16">
        <v>6.0967295999999989</v>
      </c>
      <c r="AS16">
        <v>4.7461346399999993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15.584265272897518</v>
      </c>
      <c r="BB16">
        <f t="shared" si="0"/>
        <v>343.50017750932597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219.5262831136221</v>
      </c>
      <c r="M17">
        <v>11.414905507164933</v>
      </c>
      <c r="N17">
        <v>10.927429602883215</v>
      </c>
      <c r="O17">
        <v>0</v>
      </c>
      <c r="P17">
        <v>15.000279001990332</v>
      </c>
      <c r="Q17">
        <v>2.8678472958642627</v>
      </c>
      <c r="R17">
        <v>6.9810805181442346</v>
      </c>
      <c r="S17">
        <v>4.4021550247994163</v>
      </c>
      <c r="T17">
        <v>0</v>
      </c>
      <c r="U17">
        <v>25.705969445068526</v>
      </c>
      <c r="V17">
        <v>0</v>
      </c>
      <c r="W17">
        <v>0</v>
      </c>
      <c r="X17">
        <v>22.647422028611892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1.3776854000000001</v>
      </c>
      <c r="AF17">
        <v>1.9662499999999998</v>
      </c>
      <c r="AG17">
        <v>13.139262239999997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0.47825000000000001</v>
      </c>
      <c r="AO17">
        <v>0</v>
      </c>
      <c r="AP17">
        <v>0.86462375999999996</v>
      </c>
      <c r="AQ17">
        <v>0</v>
      </c>
      <c r="AR17">
        <v>6.0967295999999989</v>
      </c>
      <c r="AS17">
        <v>4.7461346399999993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15.810544550848629</v>
      </c>
      <c r="BB17">
        <f t="shared" si="0"/>
        <v>348.48771262730025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219.5262831136221</v>
      </c>
      <c r="M18">
        <v>11.414905507164933</v>
      </c>
      <c r="N18">
        <v>10.927429602883215</v>
      </c>
      <c r="O18">
        <v>0</v>
      </c>
      <c r="P18">
        <v>15.000279001990332</v>
      </c>
      <c r="Q18">
        <v>2.8678472958642627</v>
      </c>
      <c r="R18">
        <v>6.9810805181442346</v>
      </c>
      <c r="S18">
        <v>4.4021550247994163</v>
      </c>
      <c r="T18">
        <v>0</v>
      </c>
      <c r="U18">
        <v>25.705969445068526</v>
      </c>
      <c r="V18">
        <v>0</v>
      </c>
      <c r="W18">
        <v>0</v>
      </c>
      <c r="X18">
        <v>22.647422028611892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1.3776854000000001</v>
      </c>
      <c r="AF18">
        <v>1.9662499999999998</v>
      </c>
      <c r="AG18">
        <v>13.139262239999997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0.47825000000000001</v>
      </c>
      <c r="AO18">
        <v>0</v>
      </c>
      <c r="AP18">
        <v>0.86462375999999996</v>
      </c>
      <c r="AQ18">
        <v>0</v>
      </c>
      <c r="AR18">
        <v>6.0967295999999989</v>
      </c>
      <c r="AS18">
        <v>4.7461346399999993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15.810544550848629</v>
      </c>
      <c r="BB18">
        <f t="shared" si="0"/>
        <v>348.48771262730025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219.5262831136221</v>
      </c>
      <c r="M19">
        <v>11.414905507164933</v>
      </c>
      <c r="N19">
        <v>10.927429602883215</v>
      </c>
      <c r="O19">
        <v>0</v>
      </c>
      <c r="P19">
        <v>15.000279001990332</v>
      </c>
      <c r="Q19">
        <v>2.8678472958642627</v>
      </c>
      <c r="R19">
        <v>6.9810805181442346</v>
      </c>
      <c r="S19">
        <v>4.4021550247994163</v>
      </c>
      <c r="T19">
        <v>0</v>
      </c>
      <c r="U19">
        <v>25.705969445068526</v>
      </c>
      <c r="V19">
        <v>0</v>
      </c>
      <c r="W19">
        <v>0</v>
      </c>
      <c r="X19">
        <v>17.572596917844997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1.3776854000000001</v>
      </c>
      <c r="AF19">
        <v>1.9662499999999998</v>
      </c>
      <c r="AG19">
        <v>13.139262239999997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0.47825000000000001</v>
      </c>
      <c r="AO19">
        <v>0</v>
      </c>
      <c r="AP19">
        <v>0.86462375999999996</v>
      </c>
      <c r="AQ19">
        <v>0</v>
      </c>
      <c r="AR19">
        <v>6.0967295999999989</v>
      </c>
      <c r="AS19">
        <v>4.7461346399999993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15.59029735316183</v>
      </c>
      <c r="BB19">
        <f t="shared" si="0"/>
        <v>343.63313471422015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219.5262831136221</v>
      </c>
      <c r="M20">
        <v>11.414905507164933</v>
      </c>
      <c r="N20">
        <v>10.927429602883215</v>
      </c>
      <c r="O20">
        <v>0</v>
      </c>
      <c r="P20">
        <v>15.000279001990332</v>
      </c>
      <c r="Q20">
        <v>2.8678472958642627</v>
      </c>
      <c r="R20">
        <v>6.9810805181442346</v>
      </c>
      <c r="S20">
        <v>4.4021550247994163</v>
      </c>
      <c r="T20">
        <v>0</v>
      </c>
      <c r="U20">
        <v>25.705969445068526</v>
      </c>
      <c r="V20">
        <v>0</v>
      </c>
      <c r="W20">
        <v>0</v>
      </c>
      <c r="X20">
        <v>17.572596917844997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1.3776854000000001</v>
      </c>
      <c r="AF20">
        <v>1.9662499999999998</v>
      </c>
      <c r="AG20">
        <v>13.139262239999997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0.47825000000000001</v>
      </c>
      <c r="AO20">
        <v>0</v>
      </c>
      <c r="AP20">
        <v>0.78602159999999999</v>
      </c>
      <c r="AQ20">
        <v>0</v>
      </c>
      <c r="AR20">
        <v>6.0967295999999989</v>
      </c>
      <c r="AS20">
        <v>4.7461346399999993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15.58688604396183</v>
      </c>
      <c r="BB20">
        <f t="shared" si="0"/>
        <v>343.55794386342018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219.5262831136221</v>
      </c>
      <c r="M21">
        <v>11.414905507164933</v>
      </c>
      <c r="N21">
        <v>10.003090510033445</v>
      </c>
      <c r="O21">
        <v>0</v>
      </c>
      <c r="P21">
        <v>15.000279001990332</v>
      </c>
      <c r="Q21">
        <v>2.8678472958642627</v>
      </c>
      <c r="R21">
        <v>6.910843071959146</v>
      </c>
      <c r="S21">
        <v>4.3661355227606453</v>
      </c>
      <c r="T21">
        <v>0</v>
      </c>
      <c r="U21">
        <v>25.705969445068526</v>
      </c>
      <c r="V21">
        <v>0</v>
      </c>
      <c r="W21">
        <v>0</v>
      </c>
      <c r="X21">
        <v>15.0855729375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1.3776854000000001</v>
      </c>
      <c r="AF21">
        <v>1.9662499999999998</v>
      </c>
      <c r="AG21">
        <v>13.139262239999997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0.47825000000000001</v>
      </c>
      <c r="AO21">
        <v>0</v>
      </c>
      <c r="AP21">
        <v>2.1615593999999998</v>
      </c>
      <c r="AQ21">
        <v>0</v>
      </c>
      <c r="AR21">
        <v>6.0967295999999989</v>
      </c>
      <c r="AS21">
        <v>4.7461346399999993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15.493919481785454</v>
      </c>
      <c r="BB21">
        <f t="shared" si="0"/>
        <v>341.50882820417797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219.5262831136221</v>
      </c>
      <c r="M22">
        <v>11.414905507164933</v>
      </c>
      <c r="N22">
        <v>10.003090510033445</v>
      </c>
      <c r="O22">
        <v>0</v>
      </c>
      <c r="P22">
        <v>15.000279001990332</v>
      </c>
      <c r="Q22">
        <v>2.8678472958642627</v>
      </c>
      <c r="R22">
        <v>6.910843071959146</v>
      </c>
      <c r="S22">
        <v>4.3661355227606453</v>
      </c>
      <c r="T22">
        <v>0</v>
      </c>
      <c r="U22">
        <v>25.705969445068526</v>
      </c>
      <c r="V22">
        <v>0</v>
      </c>
      <c r="W22">
        <v>0</v>
      </c>
      <c r="X22">
        <v>13.831522537010159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1.3776854000000001</v>
      </c>
      <c r="AF22">
        <v>1.9662499999999998</v>
      </c>
      <c r="AG22">
        <v>13.139262239999997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0.47825000000000001</v>
      </c>
      <c r="AO22">
        <v>0</v>
      </c>
      <c r="AP22">
        <v>2.1615593999999998</v>
      </c>
      <c r="AQ22">
        <v>0</v>
      </c>
      <c r="AR22">
        <v>6.0967295999999989</v>
      </c>
      <c r="AS22">
        <v>4.7461346399999993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15.439493625910153</v>
      </c>
      <c r="BB22">
        <f t="shared" si="0"/>
        <v>340.30920365956348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219.5262831136221</v>
      </c>
      <c r="M23">
        <v>14.997909698996654</v>
      </c>
      <c r="N23">
        <v>15.000413340935005</v>
      </c>
      <c r="O23">
        <v>0</v>
      </c>
      <c r="P23">
        <v>15.000279001990332</v>
      </c>
      <c r="Q23">
        <v>2.8678472958642627</v>
      </c>
      <c r="R23">
        <v>6.9056241179201479</v>
      </c>
      <c r="S23">
        <v>4.3631032185430456</v>
      </c>
      <c r="T23">
        <v>0</v>
      </c>
      <c r="U23">
        <v>25.705969445068526</v>
      </c>
      <c r="V23">
        <v>0</v>
      </c>
      <c r="W23">
        <v>0</v>
      </c>
      <c r="X23">
        <v>10.00447562751782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1.3776854000000001</v>
      </c>
      <c r="AF23">
        <v>1.9662499999999998</v>
      </c>
      <c r="AG23">
        <v>13.139262239999997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0.47825000000000001</v>
      </c>
      <c r="AO23">
        <v>0</v>
      </c>
      <c r="AP23">
        <v>2.1615593999999998</v>
      </c>
      <c r="AQ23">
        <v>0</v>
      </c>
      <c r="AR23">
        <v>6.0967295999999989</v>
      </c>
      <c r="AS23">
        <v>4.7461346399999993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15.64542798155388</v>
      </c>
      <c r="BB23">
        <f t="shared" si="0"/>
        <v>344.84829815890402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219.5262831136221</v>
      </c>
      <c r="M24">
        <v>14.997909698996654</v>
      </c>
      <c r="N24">
        <v>15.000413340935005</v>
      </c>
      <c r="O24">
        <v>0</v>
      </c>
      <c r="P24">
        <v>15.000279001990332</v>
      </c>
      <c r="Q24">
        <v>2.8678472958642627</v>
      </c>
      <c r="R24">
        <v>6.9056241179201479</v>
      </c>
      <c r="S24">
        <v>4.3631032185430456</v>
      </c>
      <c r="T24">
        <v>0</v>
      </c>
      <c r="U24">
        <v>25.705969445068526</v>
      </c>
      <c r="V24">
        <v>0</v>
      </c>
      <c r="W24">
        <v>0</v>
      </c>
      <c r="X24">
        <v>10.00447562751782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1.3776854000000001</v>
      </c>
      <c r="AF24">
        <v>1.9662499999999998</v>
      </c>
      <c r="AG24">
        <v>13.139262239999997</v>
      </c>
      <c r="AH24">
        <v>7.17632812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0.47825000000000001</v>
      </c>
      <c r="AO24">
        <v>0</v>
      </c>
      <c r="AP24">
        <v>2.1615593999999998</v>
      </c>
      <c r="AQ24">
        <v>0</v>
      </c>
      <c r="AR24">
        <v>6.0967295999999989</v>
      </c>
      <c r="AS24">
        <v>4.7461346399999993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15.956880603553881</v>
      </c>
      <c r="BB24">
        <f t="shared" si="0"/>
        <v>351.71317365690402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219.5262831136221</v>
      </c>
      <c r="M25">
        <v>14.997909698996654</v>
      </c>
      <c r="N25">
        <v>15.000413340935005</v>
      </c>
      <c r="O25">
        <v>0</v>
      </c>
      <c r="P25">
        <v>15.000279001990332</v>
      </c>
      <c r="Q25">
        <v>2.8678472958642627</v>
      </c>
      <c r="R25">
        <v>6.7625109098671725</v>
      </c>
      <c r="S25">
        <v>4.3064252449739389</v>
      </c>
      <c r="T25">
        <v>0</v>
      </c>
      <c r="U25">
        <v>25.705969445068526</v>
      </c>
      <c r="V25">
        <v>0</v>
      </c>
      <c r="W25">
        <v>0</v>
      </c>
      <c r="X25">
        <v>10.00447562751782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1.3776854000000001</v>
      </c>
      <c r="AF25">
        <v>1.9662499999999998</v>
      </c>
      <c r="AG25">
        <v>13.139262239999997</v>
      </c>
      <c r="AH25">
        <v>14.35265624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0.47825000000000001</v>
      </c>
      <c r="AO25">
        <v>0</v>
      </c>
      <c r="AP25">
        <v>2.1615593999999998</v>
      </c>
      <c r="AQ25">
        <v>0</v>
      </c>
      <c r="AR25">
        <v>6.0967295999999989</v>
      </c>
      <c r="AS25">
        <v>4.7461346399999993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16.259662428341112</v>
      </c>
      <c r="BB25">
        <f t="shared" si="0"/>
        <v>358.38692877049465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219.52808682366521</v>
      </c>
      <c r="M26">
        <v>14.997909698996654</v>
      </c>
      <c r="N26">
        <v>15.001136363636363</v>
      </c>
      <c r="O26">
        <v>0</v>
      </c>
      <c r="P26">
        <v>15.000279001990332</v>
      </c>
      <c r="Q26">
        <v>2.8678472958642627</v>
      </c>
      <c r="R26">
        <v>6.7625109098671725</v>
      </c>
      <c r="S26">
        <v>4.3064252449739389</v>
      </c>
      <c r="T26">
        <v>0</v>
      </c>
      <c r="U26">
        <v>25.705969445068526</v>
      </c>
      <c r="V26">
        <v>0</v>
      </c>
      <c r="W26">
        <v>0</v>
      </c>
      <c r="X26">
        <v>10.003996937751005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1.3776854000000001</v>
      </c>
      <c r="AF26">
        <v>1.9662499999999998</v>
      </c>
      <c r="AG26">
        <v>13.139262239999997</v>
      </c>
      <c r="AH26">
        <v>21.528984360000003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0.47825000000000001</v>
      </c>
      <c r="AO26">
        <v>0</v>
      </c>
      <c r="AP26">
        <v>0.78602159999999999</v>
      </c>
      <c r="AQ26">
        <v>3.8659999999999997</v>
      </c>
      <c r="AR26">
        <v>6.0967295999999989</v>
      </c>
      <c r="AS26">
        <v>4.7461346399999993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16.679289969338953</v>
      </c>
      <c r="BB26">
        <f t="shared" si="0"/>
        <v>367.63613959247448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219.52573314009067</v>
      </c>
      <c r="M27">
        <v>15.000167728237791</v>
      </c>
      <c r="N27">
        <v>15.001494335347431</v>
      </c>
      <c r="O27">
        <v>0</v>
      </c>
      <c r="P27">
        <v>15.428363985594236</v>
      </c>
      <c r="Q27">
        <v>2.8673395655322231</v>
      </c>
      <c r="R27">
        <v>5.7398067307692306</v>
      </c>
      <c r="S27">
        <v>3.8262786606129406</v>
      </c>
      <c r="T27">
        <v>0</v>
      </c>
      <c r="U27">
        <v>25.705969445068526</v>
      </c>
      <c r="V27">
        <v>0</v>
      </c>
      <c r="W27">
        <v>0</v>
      </c>
      <c r="X27">
        <v>10.004067538876994</v>
      </c>
      <c r="Y27">
        <v>0</v>
      </c>
      <c r="Z27">
        <v>0</v>
      </c>
      <c r="AA27">
        <v>0</v>
      </c>
      <c r="AB27">
        <v>0</v>
      </c>
      <c r="AC27">
        <v>2.9691613120000002</v>
      </c>
      <c r="AD27">
        <v>0</v>
      </c>
      <c r="AE27">
        <v>1.3776854000000001</v>
      </c>
      <c r="AF27">
        <v>1.9662499999999998</v>
      </c>
      <c r="AG27">
        <v>13.139262239999997</v>
      </c>
      <c r="AH27">
        <v>28.70531248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0.47825000000000001</v>
      </c>
      <c r="AO27">
        <v>0</v>
      </c>
      <c r="AP27">
        <v>0.78602159999999999</v>
      </c>
      <c r="AQ27">
        <v>4.7745099999999994</v>
      </c>
      <c r="AR27">
        <v>12.3628128</v>
      </c>
      <c r="AS27">
        <v>7.5112739519999998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17.504335931563986</v>
      </c>
      <c r="BB27">
        <f t="shared" si="0"/>
        <v>385.82137498256611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219.53125054942026</v>
      </c>
      <c r="M28">
        <v>28.23451880468129</v>
      </c>
      <c r="N28">
        <v>36.24242256637168</v>
      </c>
      <c r="O28">
        <v>0</v>
      </c>
      <c r="P28">
        <v>30.827387143748698</v>
      </c>
      <c r="Q28">
        <v>2.866137174418605</v>
      </c>
      <c r="R28">
        <v>5.7391414285714299</v>
      </c>
      <c r="S28">
        <v>3.8266718336483931</v>
      </c>
      <c r="T28">
        <v>0</v>
      </c>
      <c r="U28">
        <v>25.705969445068526</v>
      </c>
      <c r="V28">
        <v>0</v>
      </c>
      <c r="W28">
        <v>0</v>
      </c>
      <c r="X28">
        <v>44.115183898624188</v>
      </c>
      <c r="Y28">
        <v>0</v>
      </c>
      <c r="Z28">
        <v>0</v>
      </c>
      <c r="AA28">
        <v>0</v>
      </c>
      <c r="AB28">
        <v>0</v>
      </c>
      <c r="AC28">
        <v>2.9691613120000002</v>
      </c>
      <c r="AD28">
        <v>2.7964513200000005</v>
      </c>
      <c r="AE28">
        <v>1.3776854000000001</v>
      </c>
      <c r="AF28">
        <v>1.9662499999999998</v>
      </c>
      <c r="AG28">
        <v>13.139262239999997</v>
      </c>
      <c r="AH28">
        <v>28.70531248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0.47825000000000001</v>
      </c>
      <c r="AO28">
        <v>0</v>
      </c>
      <c r="AP28">
        <v>0.55021511999999995</v>
      </c>
      <c r="AQ28">
        <v>9.5490199999999987</v>
      </c>
      <c r="AR28">
        <v>12.3628128</v>
      </c>
      <c r="AS28">
        <v>7.5112739519999998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21.467824549457152</v>
      </c>
      <c r="BB28">
        <f t="shared" si="0"/>
        <v>473.18250291909595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219.5319954036926</v>
      </c>
      <c r="M29">
        <v>28.23451880468129</v>
      </c>
      <c r="N29">
        <v>36.24242256637168</v>
      </c>
      <c r="O29">
        <v>0</v>
      </c>
      <c r="P29">
        <v>30.827387143748698</v>
      </c>
      <c r="Q29">
        <v>2.866137174418605</v>
      </c>
      <c r="R29">
        <v>5.7391414285714299</v>
      </c>
      <c r="S29">
        <v>3.8266718336483931</v>
      </c>
      <c r="T29">
        <v>0</v>
      </c>
      <c r="U29">
        <v>25.705969445068526</v>
      </c>
      <c r="V29">
        <v>0</v>
      </c>
      <c r="W29">
        <v>0</v>
      </c>
      <c r="X29">
        <v>45.003064847022067</v>
      </c>
      <c r="Y29">
        <v>0</v>
      </c>
      <c r="Z29">
        <v>0</v>
      </c>
      <c r="AA29">
        <v>0</v>
      </c>
      <c r="AB29">
        <v>4.0405682719999998</v>
      </c>
      <c r="AC29">
        <v>2.9691613120000002</v>
      </c>
      <c r="AD29">
        <v>5.5929026400000001</v>
      </c>
      <c r="AE29">
        <v>4.3298683999999996</v>
      </c>
      <c r="AF29">
        <v>2.7224999999999997</v>
      </c>
      <c r="AG29">
        <v>13.139262239999997</v>
      </c>
      <c r="AH29">
        <v>28.70531248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0.47825000000000001</v>
      </c>
      <c r="AO29">
        <v>0</v>
      </c>
      <c r="AP29">
        <v>0.55021511999999995</v>
      </c>
      <c r="AQ29">
        <v>14.323529999999998</v>
      </c>
      <c r="AR29">
        <v>12.3628128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22.171276824234933</v>
      </c>
      <c r="BB29">
        <f t="shared" si="0"/>
        <v>488.68763903898832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219.52673006729074</v>
      </c>
      <c r="M30">
        <v>28.23451880468129</v>
      </c>
      <c r="N30">
        <v>36.24242256637168</v>
      </c>
      <c r="O30">
        <v>0</v>
      </c>
      <c r="P30">
        <v>30.827387143748698</v>
      </c>
      <c r="Q30">
        <v>2.866137174418605</v>
      </c>
      <c r="R30">
        <v>5.7391414285714299</v>
      </c>
      <c r="S30">
        <v>3.8266718336483931</v>
      </c>
      <c r="T30">
        <v>0</v>
      </c>
      <c r="U30">
        <v>25.705969445068526</v>
      </c>
      <c r="V30">
        <v>0</v>
      </c>
      <c r="W30">
        <v>0</v>
      </c>
      <c r="X30">
        <v>45.003064847022067</v>
      </c>
      <c r="Y30">
        <v>0</v>
      </c>
      <c r="Z30">
        <v>0</v>
      </c>
      <c r="AA30">
        <v>0</v>
      </c>
      <c r="AB30">
        <v>8.0811365439999996</v>
      </c>
      <c r="AC30">
        <v>5.9441828107999992</v>
      </c>
      <c r="AD30">
        <v>8.3893539600000011</v>
      </c>
      <c r="AE30">
        <v>5.9043660000000004</v>
      </c>
      <c r="AF30">
        <v>5.4450000000000003</v>
      </c>
      <c r="AG30">
        <v>13.139262239999997</v>
      </c>
      <c r="AH30">
        <v>28.70531248</v>
      </c>
      <c r="AI30">
        <v>0.78111280000000005</v>
      </c>
      <c r="AJ30">
        <v>0</v>
      </c>
      <c r="AK30">
        <v>16.155949999999997</v>
      </c>
      <c r="AL30">
        <v>0</v>
      </c>
      <c r="AM30">
        <v>0</v>
      </c>
      <c r="AN30">
        <v>0.47825000000000001</v>
      </c>
      <c r="AO30">
        <v>0</v>
      </c>
      <c r="AP30">
        <v>0.55021511999999995</v>
      </c>
      <c r="AQ30">
        <v>19.098039999999997</v>
      </c>
      <c r="AR30">
        <v>2.7096575999999999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22.490913937053289</v>
      </c>
      <c r="BB30">
        <f t="shared" si="0"/>
        <v>495.73291577656823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9.4083284854945539</v>
      </c>
      <c r="L31">
        <v>219.52764213274264</v>
      </c>
      <c r="M31">
        <v>28.23451880468129</v>
      </c>
      <c r="N31">
        <v>36.24242256637168</v>
      </c>
      <c r="O31">
        <v>0</v>
      </c>
      <c r="P31">
        <v>30.827387143748698</v>
      </c>
      <c r="Q31">
        <v>6.6950903163950137</v>
      </c>
      <c r="R31">
        <v>13.011754068047336</v>
      </c>
      <c r="S31">
        <v>8.1031408478605371</v>
      </c>
      <c r="T31">
        <v>0</v>
      </c>
      <c r="U31">
        <v>25.705969445068526</v>
      </c>
      <c r="V31">
        <v>0</v>
      </c>
      <c r="W31">
        <v>0</v>
      </c>
      <c r="X31">
        <v>45.003064847022067</v>
      </c>
      <c r="Y31">
        <v>0</v>
      </c>
      <c r="Z31">
        <v>4.0214116799999999</v>
      </c>
      <c r="AA31">
        <v>0</v>
      </c>
      <c r="AB31">
        <v>12.121704816000001</v>
      </c>
      <c r="AC31">
        <v>5.9441828107999992</v>
      </c>
      <c r="AD31">
        <v>8.4088075343999993</v>
      </c>
      <c r="AE31">
        <v>15.167135380800001</v>
      </c>
      <c r="AF31">
        <v>9.3774999999999995</v>
      </c>
      <c r="AG31">
        <v>13.139262239999997</v>
      </c>
      <c r="AH31">
        <v>28.70531248</v>
      </c>
      <c r="AI31">
        <v>5.0772331999999993</v>
      </c>
      <c r="AJ31">
        <v>0</v>
      </c>
      <c r="AK31">
        <v>16.155949999999997</v>
      </c>
      <c r="AL31">
        <v>0</v>
      </c>
      <c r="AM31">
        <v>0</v>
      </c>
      <c r="AN31">
        <v>0.47825000000000001</v>
      </c>
      <c r="AO31">
        <v>0</v>
      </c>
      <c r="AP31">
        <v>0.55021511999999995</v>
      </c>
      <c r="AQ31">
        <v>19.098039999999997</v>
      </c>
      <c r="AR31">
        <v>2.7096575999999999</v>
      </c>
      <c r="AS31">
        <v>5.3651956799999994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24.698080690185503</v>
      </c>
      <c r="BB31">
        <f t="shared" si="0"/>
        <v>544.38109650924673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9.4083284854945539</v>
      </c>
      <c r="L32">
        <v>376.33266922816136</v>
      </c>
      <c r="M32">
        <v>28.23451880468129</v>
      </c>
      <c r="N32">
        <v>36.24242256637168</v>
      </c>
      <c r="O32">
        <v>0</v>
      </c>
      <c r="P32">
        <v>30.827387143748698</v>
      </c>
      <c r="Q32">
        <v>6.6950903163950137</v>
      </c>
      <c r="R32">
        <v>13.011754068047336</v>
      </c>
      <c r="S32">
        <v>8.1031408478605371</v>
      </c>
      <c r="T32">
        <v>0</v>
      </c>
      <c r="U32">
        <v>25.705969445068526</v>
      </c>
      <c r="V32">
        <v>0</v>
      </c>
      <c r="W32">
        <v>0</v>
      </c>
      <c r="X32">
        <v>45.003064847022067</v>
      </c>
      <c r="Y32">
        <v>0</v>
      </c>
      <c r="Z32">
        <v>4.0214116799999999</v>
      </c>
      <c r="AA32">
        <v>0</v>
      </c>
      <c r="AB32">
        <v>12.121704816000001</v>
      </c>
      <c r="AC32">
        <v>5.9441828107999992</v>
      </c>
      <c r="AD32">
        <v>8.4088075343999993</v>
      </c>
      <c r="AE32">
        <v>15.167135380800001</v>
      </c>
      <c r="AF32">
        <v>9.3774999999999995</v>
      </c>
      <c r="AG32">
        <v>13.139262239999997</v>
      </c>
      <c r="AH32">
        <v>28.70531248</v>
      </c>
      <c r="AI32">
        <v>5.0772331999999993</v>
      </c>
      <c r="AJ32">
        <v>0</v>
      </c>
      <c r="AK32">
        <v>16.155949999999997</v>
      </c>
      <c r="AL32">
        <v>0</v>
      </c>
      <c r="AM32">
        <v>0</v>
      </c>
      <c r="AN32">
        <v>0.47825000000000001</v>
      </c>
      <c r="AO32">
        <v>0</v>
      </c>
      <c r="AP32">
        <v>0.55021511999999995</v>
      </c>
      <c r="AQ32">
        <v>19.098039999999997</v>
      </c>
      <c r="AR32">
        <v>2.7096575999999999</v>
      </c>
      <c r="AS32">
        <v>5.3651956799999994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31.503374840878688</v>
      </c>
      <c r="BB32">
        <f t="shared" si="0"/>
        <v>694.38082945397241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9.4083284854945539</v>
      </c>
      <c r="L33">
        <v>385.74076934960601</v>
      </c>
      <c r="M33">
        <v>28.23451880468129</v>
      </c>
      <c r="N33">
        <v>36.24242256637168</v>
      </c>
      <c r="O33">
        <v>0</v>
      </c>
      <c r="P33">
        <v>30.827387143748698</v>
      </c>
      <c r="Q33">
        <v>6.6950903163950137</v>
      </c>
      <c r="R33">
        <v>13.011754068047336</v>
      </c>
      <c r="S33">
        <v>8.1031408478605371</v>
      </c>
      <c r="T33">
        <v>0</v>
      </c>
      <c r="U33">
        <v>25.705969445068526</v>
      </c>
      <c r="V33">
        <v>0</v>
      </c>
      <c r="W33">
        <v>0</v>
      </c>
      <c r="X33">
        <v>45.003064847022067</v>
      </c>
      <c r="Y33">
        <v>0</v>
      </c>
      <c r="Z33">
        <v>4.0214116799999999</v>
      </c>
      <c r="AA33">
        <v>0</v>
      </c>
      <c r="AB33">
        <v>12.121704816000001</v>
      </c>
      <c r="AC33">
        <v>5.9441828107999992</v>
      </c>
      <c r="AD33">
        <v>8.4088075343999993</v>
      </c>
      <c r="AE33">
        <v>15.167135380800001</v>
      </c>
      <c r="AF33">
        <v>9.3774999999999995</v>
      </c>
      <c r="AG33">
        <v>13.139262239999997</v>
      </c>
      <c r="AH33">
        <v>28.70531248</v>
      </c>
      <c r="AI33">
        <v>5.0772331999999993</v>
      </c>
      <c r="AJ33">
        <v>0</v>
      </c>
      <c r="AK33">
        <v>16.155949999999997</v>
      </c>
      <c r="AL33">
        <v>0</v>
      </c>
      <c r="AM33">
        <v>0</v>
      </c>
      <c r="AN33">
        <v>0.47825000000000001</v>
      </c>
      <c r="AO33">
        <v>0</v>
      </c>
      <c r="AP33">
        <v>0.55021511999999995</v>
      </c>
      <c r="AQ33">
        <v>19.098039999999997</v>
      </c>
      <c r="AR33">
        <v>2.7096575999999999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31.890192375453633</v>
      </c>
      <c r="BB33">
        <f t="shared" si="0"/>
        <v>702.9068632088422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9.4083284854945539</v>
      </c>
      <c r="L34">
        <v>372.14881839836858</v>
      </c>
      <c r="M34">
        <v>28.23451880468129</v>
      </c>
      <c r="N34">
        <v>36.24242256637168</v>
      </c>
      <c r="O34">
        <v>0</v>
      </c>
      <c r="P34">
        <v>30.827387143748698</v>
      </c>
      <c r="Q34">
        <v>6.6950903163950137</v>
      </c>
      <c r="R34">
        <v>13.011754068047336</v>
      </c>
      <c r="S34">
        <v>8.1031408478605371</v>
      </c>
      <c r="T34">
        <v>0</v>
      </c>
      <c r="U34">
        <v>25.705969445068526</v>
      </c>
      <c r="V34">
        <v>0</v>
      </c>
      <c r="W34">
        <v>0</v>
      </c>
      <c r="X34">
        <v>45.003064847022067</v>
      </c>
      <c r="Y34">
        <v>0</v>
      </c>
      <c r="Z34">
        <v>4.0214116799999999</v>
      </c>
      <c r="AA34">
        <v>0</v>
      </c>
      <c r="AB34">
        <v>12.121704816000001</v>
      </c>
      <c r="AC34">
        <v>5.9441828107999992</v>
      </c>
      <c r="AD34">
        <v>8.4088075343999993</v>
      </c>
      <c r="AE34">
        <v>15.167135380800001</v>
      </c>
      <c r="AF34">
        <v>9.3774999999999995</v>
      </c>
      <c r="AG34">
        <v>13.139262239999997</v>
      </c>
      <c r="AH34">
        <v>28.70531248</v>
      </c>
      <c r="AI34">
        <v>5.0772331999999993</v>
      </c>
      <c r="AJ34">
        <v>0</v>
      </c>
      <c r="AK34">
        <v>16.155949999999997</v>
      </c>
      <c r="AL34">
        <v>0</v>
      </c>
      <c r="AM34">
        <v>0</v>
      </c>
      <c r="AN34">
        <v>0.47825000000000001</v>
      </c>
      <c r="AO34">
        <v>0</v>
      </c>
      <c r="AP34">
        <v>0.55021511999999995</v>
      </c>
      <c r="AQ34">
        <v>19.098039999999997</v>
      </c>
      <c r="AR34">
        <v>12.3628128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31.833882128170064</v>
      </c>
      <c r="BB34">
        <f t="shared" si="0"/>
        <v>701.66570480888822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9.4083284854945539</v>
      </c>
      <c r="L35">
        <v>381.55879134752962</v>
      </c>
      <c r="M35">
        <v>28.23451880468129</v>
      </c>
      <c r="N35">
        <v>36.24242256637168</v>
      </c>
      <c r="O35">
        <v>0</v>
      </c>
      <c r="P35">
        <v>30.827387143748698</v>
      </c>
      <c r="Q35">
        <v>6.6950903163950137</v>
      </c>
      <c r="R35">
        <v>13.011754068047336</v>
      </c>
      <c r="S35">
        <v>8.1031408478605371</v>
      </c>
      <c r="T35">
        <v>0</v>
      </c>
      <c r="U35">
        <v>25.705969445068526</v>
      </c>
      <c r="V35">
        <v>0</v>
      </c>
      <c r="W35">
        <v>0</v>
      </c>
      <c r="X35">
        <v>45.003064847022067</v>
      </c>
      <c r="Y35">
        <v>0</v>
      </c>
      <c r="Z35">
        <v>4.0214116799999999</v>
      </c>
      <c r="AA35">
        <v>0</v>
      </c>
      <c r="AB35">
        <v>12.121704816000001</v>
      </c>
      <c r="AC35">
        <v>5.9441828107999992</v>
      </c>
      <c r="AD35">
        <v>8.4088075343999993</v>
      </c>
      <c r="AE35">
        <v>15.167135380800001</v>
      </c>
      <c r="AF35">
        <v>9.3774999999999995</v>
      </c>
      <c r="AG35">
        <v>13.139262239999997</v>
      </c>
      <c r="AH35">
        <v>28.70531248</v>
      </c>
      <c r="AI35">
        <v>5.0772331999999993</v>
      </c>
      <c r="AJ35">
        <v>0</v>
      </c>
      <c r="AK35">
        <v>16.155949999999997</v>
      </c>
      <c r="AL35">
        <v>0</v>
      </c>
      <c r="AM35">
        <v>0</v>
      </c>
      <c r="AN35">
        <v>0.47825000000000001</v>
      </c>
      <c r="AO35">
        <v>0</v>
      </c>
      <c r="AP35">
        <v>0.55021511999999995</v>
      </c>
      <c r="AQ35">
        <v>19.098039999999997</v>
      </c>
      <c r="AR35">
        <v>12.3628128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32.242274954163534</v>
      </c>
      <c r="BB35">
        <f t="shared" si="0"/>
        <v>710.66728493205574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9.4083284854945539</v>
      </c>
      <c r="L36">
        <v>380.51367476330512</v>
      </c>
      <c r="M36">
        <v>28.23451880468129</v>
      </c>
      <c r="N36">
        <v>36.24242256637168</v>
      </c>
      <c r="O36">
        <v>0</v>
      </c>
      <c r="P36">
        <v>30.827387143748698</v>
      </c>
      <c r="Q36">
        <v>6.6950903163950137</v>
      </c>
      <c r="R36">
        <v>13.011754068047336</v>
      </c>
      <c r="S36">
        <v>8.1031408478605371</v>
      </c>
      <c r="T36">
        <v>0</v>
      </c>
      <c r="U36">
        <v>25.705969445068526</v>
      </c>
      <c r="V36">
        <v>0</v>
      </c>
      <c r="W36">
        <v>0</v>
      </c>
      <c r="X36">
        <v>45.003064847022067</v>
      </c>
      <c r="Y36">
        <v>0</v>
      </c>
      <c r="Z36">
        <v>4.0214116799999999</v>
      </c>
      <c r="AA36">
        <v>0</v>
      </c>
      <c r="AB36">
        <v>12.121704816000001</v>
      </c>
      <c r="AC36">
        <v>5.9441828107999992</v>
      </c>
      <c r="AD36">
        <v>8.4088075343999993</v>
      </c>
      <c r="AE36">
        <v>15.167135380800001</v>
      </c>
      <c r="AF36">
        <v>9.3774999999999995</v>
      </c>
      <c r="AG36">
        <v>13.139262239999997</v>
      </c>
      <c r="AH36">
        <v>28.70531248</v>
      </c>
      <c r="AI36">
        <v>5.0772331999999993</v>
      </c>
      <c r="AJ36">
        <v>0</v>
      </c>
      <c r="AK36">
        <v>16.155949999999997</v>
      </c>
      <c r="AL36">
        <v>0</v>
      </c>
      <c r="AM36">
        <v>0</v>
      </c>
      <c r="AN36">
        <v>0.47825000000000001</v>
      </c>
      <c r="AO36">
        <v>0</v>
      </c>
      <c r="AP36">
        <v>0.55021511999999995</v>
      </c>
      <c r="AQ36">
        <v>19.098039999999997</v>
      </c>
      <c r="AR36">
        <v>12.3628128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32.19691689440829</v>
      </c>
      <c r="BB36">
        <f t="shared" si="0"/>
        <v>709.66752640758648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9.4083284854945539</v>
      </c>
      <c r="L37">
        <v>383.64985770353974</v>
      </c>
      <c r="M37">
        <v>28.23451880468129</v>
      </c>
      <c r="N37">
        <v>36.24242256637168</v>
      </c>
      <c r="O37">
        <v>0</v>
      </c>
      <c r="P37">
        <v>30.37226739888056</v>
      </c>
      <c r="Q37">
        <v>6.6950903163950137</v>
      </c>
      <c r="R37">
        <v>13.011754068047336</v>
      </c>
      <c r="S37">
        <v>8.1031408478605371</v>
      </c>
      <c r="T37">
        <v>0</v>
      </c>
      <c r="U37">
        <v>25.705969445068526</v>
      </c>
      <c r="V37">
        <v>0</v>
      </c>
      <c r="W37">
        <v>0</v>
      </c>
      <c r="X37">
        <v>45.003064847022067</v>
      </c>
      <c r="Y37">
        <v>0</v>
      </c>
      <c r="Z37">
        <v>4.0214116799999999</v>
      </c>
      <c r="AA37">
        <v>0</v>
      </c>
      <c r="AB37">
        <v>8.0565986800000005</v>
      </c>
      <c r="AC37">
        <v>5.9441828107999992</v>
      </c>
      <c r="AD37">
        <v>8.4088075343999993</v>
      </c>
      <c r="AE37">
        <v>5.9043660000000004</v>
      </c>
      <c r="AF37">
        <v>2.7224999999999997</v>
      </c>
      <c r="AG37">
        <v>13.139262239999997</v>
      </c>
      <c r="AH37">
        <v>21.528984360000003</v>
      </c>
      <c r="AI37">
        <v>0.78111280000000005</v>
      </c>
      <c r="AJ37">
        <v>0</v>
      </c>
      <c r="AK37">
        <v>16.155949999999997</v>
      </c>
      <c r="AL37">
        <v>0</v>
      </c>
      <c r="AM37">
        <v>0</v>
      </c>
      <c r="AN37">
        <v>0.47825000000000001</v>
      </c>
      <c r="AO37">
        <v>0</v>
      </c>
      <c r="AP37">
        <v>0.55021511999999995</v>
      </c>
      <c r="AQ37">
        <v>19.098039999999997</v>
      </c>
      <c r="AR37">
        <v>2.7096575999999999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30.414533383723271</v>
      </c>
      <c r="BB37">
        <f t="shared" si="0"/>
        <v>670.38116677283779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9.4083284854945539</v>
      </c>
      <c r="L38">
        <v>389.92110453648917</v>
      </c>
      <c r="M38">
        <v>28.23451880468129</v>
      </c>
      <c r="N38">
        <v>36.24242256637168</v>
      </c>
      <c r="O38">
        <v>0</v>
      </c>
      <c r="P38">
        <v>30.37226739888056</v>
      </c>
      <c r="Q38">
        <v>6.6950903163950137</v>
      </c>
      <c r="R38">
        <v>13.011754068047336</v>
      </c>
      <c r="S38">
        <v>8.1031408478605371</v>
      </c>
      <c r="T38">
        <v>0</v>
      </c>
      <c r="U38">
        <v>25.705969445068526</v>
      </c>
      <c r="V38">
        <v>0</v>
      </c>
      <c r="W38">
        <v>0</v>
      </c>
      <c r="X38">
        <v>45.003064847022067</v>
      </c>
      <c r="Y38">
        <v>0</v>
      </c>
      <c r="Z38">
        <v>4.0214116799999999</v>
      </c>
      <c r="AA38">
        <v>0</v>
      </c>
      <c r="AB38">
        <v>4.0446579159999994</v>
      </c>
      <c r="AC38">
        <v>2.9691613120000002</v>
      </c>
      <c r="AD38">
        <v>8.3893539600000011</v>
      </c>
      <c r="AE38">
        <v>1.1808732000000002</v>
      </c>
      <c r="AF38">
        <v>2.7224999999999997</v>
      </c>
      <c r="AG38">
        <v>13.139262239999997</v>
      </c>
      <c r="AH38">
        <v>14.35265624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0.47825000000000001</v>
      </c>
      <c r="AO38">
        <v>0</v>
      </c>
      <c r="AP38">
        <v>0.55021511999999995</v>
      </c>
      <c r="AQ38">
        <v>14.323529999999998</v>
      </c>
      <c r="AR38">
        <v>2.7096575999999999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29.625060941378063</v>
      </c>
      <c r="BB38">
        <f t="shared" si="0"/>
        <v>652.98002649093257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9.4083284854945539</v>
      </c>
      <c r="L39">
        <v>334.51865364734147</v>
      </c>
      <c r="M39">
        <v>28.23451880468129</v>
      </c>
      <c r="N39">
        <v>36.24242256637168</v>
      </c>
      <c r="O39">
        <v>0</v>
      </c>
      <c r="P39">
        <v>29.91073343341197</v>
      </c>
      <c r="Q39">
        <v>6.6950903163950137</v>
      </c>
      <c r="R39">
        <v>13.011754068047336</v>
      </c>
      <c r="S39">
        <v>8.1031408478605371</v>
      </c>
      <c r="T39">
        <v>0</v>
      </c>
      <c r="U39">
        <v>25.705969445068526</v>
      </c>
      <c r="V39">
        <v>0</v>
      </c>
      <c r="W39">
        <v>0</v>
      </c>
      <c r="X39">
        <v>45.003064847022067</v>
      </c>
      <c r="Y39">
        <v>0</v>
      </c>
      <c r="Z39">
        <v>4.0214116799999999</v>
      </c>
      <c r="AA39">
        <v>0</v>
      </c>
      <c r="AB39">
        <v>4.0078511199999998</v>
      </c>
      <c r="AC39">
        <v>2.9691613120000002</v>
      </c>
      <c r="AD39">
        <v>5.5929026400000001</v>
      </c>
      <c r="AE39">
        <v>1.1808732000000002</v>
      </c>
      <c r="AF39">
        <v>2.7224999999999997</v>
      </c>
      <c r="AG39">
        <v>13.139262239999997</v>
      </c>
      <c r="AH39">
        <v>7.17632812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0.47825000000000001</v>
      </c>
      <c r="AO39">
        <v>0</v>
      </c>
      <c r="AP39">
        <v>0.55021511999999995</v>
      </c>
      <c r="AQ39">
        <v>9.5490199999999987</v>
      </c>
      <c r="AR39">
        <v>2.7096575999999999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26.558934473017782</v>
      </c>
      <c r="BB39">
        <f t="shared" si="0"/>
        <v>585.39807186867665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9.4083284854945539</v>
      </c>
      <c r="L40">
        <v>334.52149603539198</v>
      </c>
      <c r="M40">
        <v>28.23451880468129</v>
      </c>
      <c r="N40">
        <v>36.24242256637168</v>
      </c>
      <c r="O40">
        <v>0</v>
      </c>
      <c r="P40">
        <v>29.91073343341197</v>
      </c>
      <c r="Q40">
        <v>6.6950903163950137</v>
      </c>
      <c r="R40">
        <v>13.011754068047336</v>
      </c>
      <c r="S40">
        <v>8.1031408478605371</v>
      </c>
      <c r="T40">
        <v>0</v>
      </c>
      <c r="U40">
        <v>25.705969445068526</v>
      </c>
      <c r="V40">
        <v>0</v>
      </c>
      <c r="W40">
        <v>0</v>
      </c>
      <c r="X40">
        <v>45.003064847022067</v>
      </c>
      <c r="Y40">
        <v>0</v>
      </c>
      <c r="Z40">
        <v>4.0214116799999999</v>
      </c>
      <c r="AA40">
        <v>0</v>
      </c>
      <c r="AB40">
        <v>4.0078511199999998</v>
      </c>
      <c r="AC40">
        <v>2.9691613120000002</v>
      </c>
      <c r="AD40">
        <v>2.7964513200000005</v>
      </c>
      <c r="AE40">
        <v>1.1808732000000002</v>
      </c>
      <c r="AF40">
        <v>2.7224999999999997</v>
      </c>
      <c r="AG40">
        <v>13.139262239999997</v>
      </c>
      <c r="AH40">
        <v>7.17632812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0.47825000000000001</v>
      </c>
      <c r="AO40">
        <v>0</v>
      </c>
      <c r="AP40">
        <v>0.55021511999999995</v>
      </c>
      <c r="AQ40">
        <v>4.7745099999999994</v>
      </c>
      <c r="AR40">
        <v>6.0967295999999989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26.377477054564007</v>
      </c>
      <c r="BB40">
        <f t="shared" si="0"/>
        <v>581.3984823551807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9.4083284854945539</v>
      </c>
      <c r="L41">
        <v>405.60355506954818</v>
      </c>
      <c r="M41">
        <v>28.23451880468129</v>
      </c>
      <c r="N41">
        <v>36.24242256637168</v>
      </c>
      <c r="O41">
        <v>0</v>
      </c>
      <c r="P41">
        <v>29.91073343341197</v>
      </c>
      <c r="Q41">
        <v>6.6950903163950137</v>
      </c>
      <c r="R41">
        <v>13.011754068047336</v>
      </c>
      <c r="S41">
        <v>8.1031408478605371</v>
      </c>
      <c r="T41">
        <v>0</v>
      </c>
      <c r="U41">
        <v>25.705969445068526</v>
      </c>
      <c r="V41">
        <v>0</v>
      </c>
      <c r="W41">
        <v>0</v>
      </c>
      <c r="X41">
        <v>45.003064847022067</v>
      </c>
      <c r="Y41">
        <v>0</v>
      </c>
      <c r="Z41">
        <v>2.0248799999999996</v>
      </c>
      <c r="AA41">
        <v>0</v>
      </c>
      <c r="AB41">
        <v>0</v>
      </c>
      <c r="AC41">
        <v>0</v>
      </c>
      <c r="AD41">
        <v>2.7964513200000005</v>
      </c>
      <c r="AE41">
        <v>1.1808732000000002</v>
      </c>
      <c r="AF41">
        <v>2.7224999999999997</v>
      </c>
      <c r="AG41">
        <v>13.139262239999997</v>
      </c>
      <c r="AH41">
        <v>7.17632812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0.47825000000000001</v>
      </c>
      <c r="AO41">
        <v>0</v>
      </c>
      <c r="AP41">
        <v>0.55021511999999995</v>
      </c>
      <c r="AQ41">
        <v>0.9085099999999996</v>
      </c>
      <c r="AR41">
        <v>6.0967295999999989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28.90520209664631</v>
      </c>
      <c r="BB41">
        <f t="shared" si="0"/>
        <v>637.11327223525473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9.4083284854945539</v>
      </c>
      <c r="L42">
        <v>405.60355506954818</v>
      </c>
      <c r="M42">
        <v>28.23451880468129</v>
      </c>
      <c r="N42">
        <v>36.24242256637168</v>
      </c>
      <c r="O42">
        <v>0</v>
      </c>
      <c r="P42">
        <v>29.91073343341197</v>
      </c>
      <c r="Q42">
        <v>6.6950903163950137</v>
      </c>
      <c r="R42">
        <v>13.011754068047336</v>
      </c>
      <c r="S42">
        <v>8.1031408478605371</v>
      </c>
      <c r="T42">
        <v>0</v>
      </c>
      <c r="U42">
        <v>25.705969445068526</v>
      </c>
      <c r="V42">
        <v>0</v>
      </c>
      <c r="W42">
        <v>0</v>
      </c>
      <c r="X42">
        <v>45.003064847022067</v>
      </c>
      <c r="Y42">
        <v>0</v>
      </c>
      <c r="Z42">
        <v>2.0248799999999996</v>
      </c>
      <c r="AA42">
        <v>0</v>
      </c>
      <c r="AB42">
        <v>0</v>
      </c>
      <c r="AC42">
        <v>0</v>
      </c>
      <c r="AD42">
        <v>2.7964513200000005</v>
      </c>
      <c r="AE42">
        <v>1.1808732000000002</v>
      </c>
      <c r="AF42">
        <v>2.7224999999999997</v>
      </c>
      <c r="AG42">
        <v>13.139262239999997</v>
      </c>
      <c r="AH42">
        <v>7.17632812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0.47825000000000001</v>
      </c>
      <c r="AO42">
        <v>0</v>
      </c>
      <c r="AP42">
        <v>0.78602159999999999</v>
      </c>
      <c r="AQ42">
        <v>0</v>
      </c>
      <c r="AR42">
        <v>6.0967295999999989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28.876006812976467</v>
      </c>
      <c r="BB42">
        <f t="shared" si="0"/>
        <v>636.46976399892469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9.4083284854945539</v>
      </c>
      <c r="L43">
        <v>405.60355506954818</v>
      </c>
      <c r="M43">
        <v>28.23451880468129</v>
      </c>
      <c r="N43">
        <v>36.24242256637168</v>
      </c>
      <c r="O43">
        <v>0</v>
      </c>
      <c r="P43">
        <v>29.91073343341197</v>
      </c>
      <c r="Q43">
        <v>6.6950903163950137</v>
      </c>
      <c r="R43">
        <v>13.011754068047336</v>
      </c>
      <c r="S43">
        <v>8.1031408478605371</v>
      </c>
      <c r="T43">
        <v>0</v>
      </c>
      <c r="U43">
        <v>25.705969445068526</v>
      </c>
      <c r="V43">
        <v>0</v>
      </c>
      <c r="W43">
        <v>0</v>
      </c>
      <c r="X43">
        <v>45.003064847022067</v>
      </c>
      <c r="Y43">
        <v>0</v>
      </c>
      <c r="Z43">
        <v>2.0248799999999996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13.139262239999997</v>
      </c>
      <c r="AH43">
        <v>13.074282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0.47825000000000001</v>
      </c>
      <c r="AO43">
        <v>0</v>
      </c>
      <c r="AP43">
        <v>0.78602159999999999</v>
      </c>
      <c r="AQ43">
        <v>0</v>
      </c>
      <c r="AR43">
        <v>6.0967295999999989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29.010611938176464</v>
      </c>
      <c r="BB43">
        <f t="shared" si="0"/>
        <v>639.43666143372479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9.4083284854945539</v>
      </c>
      <c r="L44">
        <v>405.60355506954818</v>
      </c>
      <c r="M44">
        <v>28.23451880468129</v>
      </c>
      <c r="N44">
        <v>36.24242256637168</v>
      </c>
      <c r="O44">
        <v>0</v>
      </c>
      <c r="P44">
        <v>29.91073343341197</v>
      </c>
      <c r="Q44">
        <v>6.6950903163950137</v>
      </c>
      <c r="R44">
        <v>13.011754068047336</v>
      </c>
      <c r="S44">
        <v>8.1031408478605371</v>
      </c>
      <c r="T44">
        <v>0</v>
      </c>
      <c r="U44">
        <v>25.705969445068526</v>
      </c>
      <c r="V44">
        <v>0</v>
      </c>
      <c r="W44">
        <v>0</v>
      </c>
      <c r="X44">
        <v>45.003064847022067</v>
      </c>
      <c r="Y44">
        <v>0</v>
      </c>
      <c r="Z44">
        <v>2.0248799999999996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13.139262239999997</v>
      </c>
      <c r="AH44">
        <v>13.074282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0.47825000000000001</v>
      </c>
      <c r="AO44">
        <v>0</v>
      </c>
      <c r="AP44">
        <v>0.78602159999999999</v>
      </c>
      <c r="AQ44">
        <v>0</v>
      </c>
      <c r="AR44">
        <v>6.0967295999999989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29.010611938176464</v>
      </c>
      <c r="BB44">
        <f t="shared" si="0"/>
        <v>639.43666143372479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9.4083284854945539</v>
      </c>
      <c r="L45">
        <v>405.60355506954818</v>
      </c>
      <c r="M45">
        <v>28.23451880468129</v>
      </c>
      <c r="N45">
        <v>36.24242256637168</v>
      </c>
      <c r="O45">
        <v>0</v>
      </c>
      <c r="P45">
        <v>29.91073343341197</v>
      </c>
      <c r="Q45">
        <v>6.6950903163950137</v>
      </c>
      <c r="R45">
        <v>13.011754068047336</v>
      </c>
      <c r="S45">
        <v>8.1031408478605371</v>
      </c>
      <c r="T45">
        <v>0</v>
      </c>
      <c r="U45">
        <v>25.705969445068526</v>
      </c>
      <c r="V45">
        <v>0</v>
      </c>
      <c r="W45">
        <v>0</v>
      </c>
      <c r="X45">
        <v>45.003064847022067</v>
      </c>
      <c r="Y45">
        <v>0</v>
      </c>
      <c r="Z45">
        <v>2.0248799999999996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13.139262239999997</v>
      </c>
      <c r="AH45">
        <v>13.074282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0.47825000000000001</v>
      </c>
      <c r="AO45">
        <v>0</v>
      </c>
      <c r="AP45">
        <v>0.78602159999999999</v>
      </c>
      <c r="AQ45">
        <v>0</v>
      </c>
      <c r="AR45">
        <v>7.1128511999999988</v>
      </c>
      <c r="AS45">
        <v>4.9524883199999987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29.058293873776464</v>
      </c>
      <c r="BB45">
        <f t="shared" si="0"/>
        <v>640.48764257012476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9.4083284854945539</v>
      </c>
      <c r="L46">
        <v>405.60355506954818</v>
      </c>
      <c r="M46">
        <v>28.23451880468129</v>
      </c>
      <c r="N46">
        <v>36.24242256637168</v>
      </c>
      <c r="O46">
        <v>0</v>
      </c>
      <c r="P46">
        <v>29.91073343341197</v>
      </c>
      <c r="Q46">
        <v>6.6950903163950137</v>
      </c>
      <c r="R46">
        <v>13.011754068047336</v>
      </c>
      <c r="S46">
        <v>8.1031408478605371</v>
      </c>
      <c r="T46">
        <v>0</v>
      </c>
      <c r="U46">
        <v>25.705969445068526</v>
      </c>
      <c r="V46">
        <v>0</v>
      </c>
      <c r="W46">
        <v>0</v>
      </c>
      <c r="X46">
        <v>45.003064847022067</v>
      </c>
      <c r="Y46">
        <v>0</v>
      </c>
      <c r="Z46">
        <v>2.0248799999999996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13.139262239999997</v>
      </c>
      <c r="AH46">
        <v>12.812796360000002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0.47825000000000001</v>
      </c>
      <c r="AO46">
        <v>0</v>
      </c>
      <c r="AP46">
        <v>0.78602159999999999</v>
      </c>
      <c r="AQ46">
        <v>0</v>
      </c>
      <c r="AR46">
        <v>7.1128511999999988</v>
      </c>
      <c r="AS46">
        <v>4.9524883199999987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29.046945341776471</v>
      </c>
      <c r="BB46">
        <f t="shared" si="0"/>
        <v>640.23750546212477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9.4083284854945539</v>
      </c>
      <c r="L47">
        <v>405.60145271320363</v>
      </c>
      <c r="M47">
        <v>28.23451880468129</v>
      </c>
      <c r="N47">
        <v>36.24242256637168</v>
      </c>
      <c r="O47">
        <v>0</v>
      </c>
      <c r="P47">
        <v>29.91073343341197</v>
      </c>
      <c r="Q47">
        <v>6.6950903163950137</v>
      </c>
      <c r="R47">
        <v>13.011754068047336</v>
      </c>
      <c r="S47">
        <v>8.1031408478605371</v>
      </c>
      <c r="T47">
        <v>0</v>
      </c>
      <c r="U47">
        <v>25.705969445068526</v>
      </c>
      <c r="V47">
        <v>0</v>
      </c>
      <c r="W47">
        <v>0</v>
      </c>
      <c r="X47">
        <v>45.003064847022067</v>
      </c>
      <c r="Y47">
        <v>0</v>
      </c>
      <c r="Z47">
        <v>2.0248799999999996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13.139262239999997</v>
      </c>
      <c r="AH47">
        <v>7.17632812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0.47825000000000001</v>
      </c>
      <c r="AO47">
        <v>0</v>
      </c>
      <c r="AP47">
        <v>0.78602159999999999</v>
      </c>
      <c r="AQ47">
        <v>0</v>
      </c>
      <c r="AR47">
        <v>5.4193151999999998</v>
      </c>
      <c r="AS47">
        <v>4.9524883199999987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28.695910702311181</v>
      </c>
      <c r="BB47">
        <f t="shared" si="0"/>
        <v>632.50018350524545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9.4083284854945539</v>
      </c>
      <c r="L48">
        <v>405.60002702063707</v>
      </c>
      <c r="M48">
        <v>28.23451880468129</v>
      </c>
      <c r="N48">
        <v>36.24242256637168</v>
      </c>
      <c r="O48">
        <v>0</v>
      </c>
      <c r="P48">
        <v>29.91073343341197</v>
      </c>
      <c r="Q48">
        <v>6.6950903163950137</v>
      </c>
      <c r="R48">
        <v>13.011754068047336</v>
      </c>
      <c r="S48">
        <v>8.1031408478605371</v>
      </c>
      <c r="T48">
        <v>0</v>
      </c>
      <c r="U48">
        <v>25.705969445068526</v>
      </c>
      <c r="V48">
        <v>0</v>
      </c>
      <c r="W48">
        <v>0</v>
      </c>
      <c r="X48">
        <v>45.003064847022067</v>
      </c>
      <c r="Y48">
        <v>0</v>
      </c>
      <c r="Z48">
        <v>2.0248799999999996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13.139262239999997</v>
      </c>
      <c r="AH48">
        <v>7.17632812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0.47825000000000001</v>
      </c>
      <c r="AO48">
        <v>0</v>
      </c>
      <c r="AP48">
        <v>0.78602159999999999</v>
      </c>
      <c r="AQ48">
        <v>0</v>
      </c>
      <c r="AR48">
        <v>5.4193151999999998</v>
      </c>
      <c r="AS48">
        <v>4.9524883199999987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28.695848827253798</v>
      </c>
      <c r="BB48">
        <f t="shared" si="0"/>
        <v>632.49881968773627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9.4083284854945539</v>
      </c>
      <c r="L49">
        <v>405.60527674241723</v>
      </c>
      <c r="M49">
        <v>28.23451880468129</v>
      </c>
      <c r="N49">
        <v>36.24242256637168</v>
      </c>
      <c r="O49">
        <v>0</v>
      </c>
      <c r="P49">
        <v>29.91073343341197</v>
      </c>
      <c r="Q49">
        <v>6.6950903163950137</v>
      </c>
      <c r="R49">
        <v>13.011754068047336</v>
      </c>
      <c r="S49">
        <v>8.1031408478605371</v>
      </c>
      <c r="T49">
        <v>0</v>
      </c>
      <c r="U49">
        <v>25.705969445068526</v>
      </c>
      <c r="V49">
        <v>0</v>
      </c>
      <c r="W49">
        <v>0</v>
      </c>
      <c r="X49">
        <v>45.003064847022067</v>
      </c>
      <c r="Y49">
        <v>0</v>
      </c>
      <c r="Z49">
        <v>2.0248799999999996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1.9662499999999998</v>
      </c>
      <c r="AG49">
        <v>13.139262239999997</v>
      </c>
      <c r="AH49">
        <v>7.17632812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0.47825000000000001</v>
      </c>
      <c r="AO49">
        <v>0</v>
      </c>
      <c r="AP49">
        <v>0.78602159999999999</v>
      </c>
      <c r="AQ49">
        <v>0</v>
      </c>
      <c r="AR49">
        <v>8.1289727999999997</v>
      </c>
      <c r="AS49">
        <v>4.9524883199999987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28.81367555957905</v>
      </c>
      <c r="BB49">
        <f t="shared" si="0"/>
        <v>635.09590027719128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9.4083284854945539</v>
      </c>
      <c r="L50">
        <v>405.60566282178121</v>
      </c>
      <c r="M50">
        <v>28.23451880468129</v>
      </c>
      <c r="N50">
        <v>36.24242256637168</v>
      </c>
      <c r="O50">
        <v>0</v>
      </c>
      <c r="P50">
        <v>29.91073343341197</v>
      </c>
      <c r="Q50">
        <v>6.6950903163950137</v>
      </c>
      <c r="R50">
        <v>13.011754068047336</v>
      </c>
      <c r="S50">
        <v>8.1031408478605371</v>
      </c>
      <c r="T50">
        <v>0</v>
      </c>
      <c r="U50">
        <v>25.705969445068526</v>
      </c>
      <c r="V50">
        <v>0</v>
      </c>
      <c r="W50">
        <v>0</v>
      </c>
      <c r="X50">
        <v>45.003064847022067</v>
      </c>
      <c r="Y50">
        <v>0</v>
      </c>
      <c r="Z50">
        <v>2.0248799999999996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1.9662499999999998</v>
      </c>
      <c r="AG50">
        <v>13.139262239999997</v>
      </c>
      <c r="AH50">
        <v>7.17632812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0.47825000000000001</v>
      </c>
      <c r="AO50">
        <v>0</v>
      </c>
      <c r="AP50">
        <v>0.78602159999999999</v>
      </c>
      <c r="AQ50">
        <v>0</v>
      </c>
      <c r="AR50">
        <v>8.1289727999999997</v>
      </c>
      <c r="AS50">
        <v>4.9524883199999987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28.813692315423392</v>
      </c>
      <c r="BB50">
        <f t="shared" si="0"/>
        <v>635.0962696007108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9.4083284854945539</v>
      </c>
      <c r="L51">
        <v>405.60433538286566</v>
      </c>
      <c r="M51">
        <v>28.23451880468129</v>
      </c>
      <c r="N51">
        <v>36.24242256637168</v>
      </c>
      <c r="O51">
        <v>0</v>
      </c>
      <c r="P51">
        <v>29.91073343341197</v>
      </c>
      <c r="Q51">
        <v>6.6950903163950137</v>
      </c>
      <c r="R51">
        <v>13.011754068047336</v>
      </c>
      <c r="S51">
        <v>8.1031408478605371</v>
      </c>
      <c r="T51">
        <v>0</v>
      </c>
      <c r="U51">
        <v>25.705969445068526</v>
      </c>
      <c r="V51">
        <v>0</v>
      </c>
      <c r="W51">
        <v>0</v>
      </c>
      <c r="X51">
        <v>45.003064847022067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1.9662499999999998</v>
      </c>
      <c r="AG51">
        <v>13.139262239999997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0.47825000000000001</v>
      </c>
      <c r="AO51">
        <v>0</v>
      </c>
      <c r="AP51">
        <v>0.78602159999999999</v>
      </c>
      <c r="AQ51">
        <v>0</v>
      </c>
      <c r="AR51">
        <v>8.1289727999999997</v>
      </c>
      <c r="AS51">
        <v>5.3651956799999994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28.432213888174438</v>
      </c>
      <c r="BB51">
        <f t="shared" si="0"/>
        <v>626.68791982904406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9.4083284854945539</v>
      </c>
      <c r="L52">
        <v>405.60242747187687</v>
      </c>
      <c r="M52">
        <v>28.23451880468129</v>
      </c>
      <c r="N52">
        <v>36.24242256637168</v>
      </c>
      <c r="O52">
        <v>0</v>
      </c>
      <c r="P52">
        <v>29.91073343341197</v>
      </c>
      <c r="Q52">
        <v>6.6950903163950137</v>
      </c>
      <c r="R52">
        <v>13.011754068047336</v>
      </c>
      <c r="S52">
        <v>8.1031408478605371</v>
      </c>
      <c r="T52">
        <v>0</v>
      </c>
      <c r="U52">
        <v>25.705969445068526</v>
      </c>
      <c r="V52">
        <v>0</v>
      </c>
      <c r="W52">
        <v>0</v>
      </c>
      <c r="X52">
        <v>45.003064847022067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1.9662499999999998</v>
      </c>
      <c r="AG52">
        <v>13.139262239999997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0.47825000000000001</v>
      </c>
      <c r="AO52">
        <v>0</v>
      </c>
      <c r="AP52">
        <v>0.78602159999999999</v>
      </c>
      <c r="AQ52">
        <v>0</v>
      </c>
      <c r="AR52">
        <v>8.1289727999999997</v>
      </c>
      <c r="AS52">
        <v>5.3651956799999994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28.432131084837586</v>
      </c>
      <c r="BB52">
        <f t="shared" si="0"/>
        <v>626.68609472139212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9.4083284854945539</v>
      </c>
      <c r="L53">
        <v>376.33161823320529</v>
      </c>
      <c r="M53">
        <v>28.23451880468129</v>
      </c>
      <c r="N53">
        <v>36.24242256637168</v>
      </c>
      <c r="O53">
        <v>0</v>
      </c>
      <c r="P53">
        <v>29.91073343341197</v>
      </c>
      <c r="Q53">
        <v>6.6950903163950137</v>
      </c>
      <c r="R53">
        <v>13.011754068047336</v>
      </c>
      <c r="S53">
        <v>8.1031408478605371</v>
      </c>
      <c r="T53">
        <v>0</v>
      </c>
      <c r="U53">
        <v>25.705969445068526</v>
      </c>
      <c r="V53">
        <v>0</v>
      </c>
      <c r="W53">
        <v>0</v>
      </c>
      <c r="X53">
        <v>45.003064847022067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1.9662499999999998</v>
      </c>
      <c r="AG53">
        <v>13.139262239999997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0.47825000000000001</v>
      </c>
      <c r="AO53">
        <v>0</v>
      </c>
      <c r="AP53">
        <v>1.1790323999999999</v>
      </c>
      <c r="AQ53">
        <v>0</v>
      </c>
      <c r="AR53">
        <v>12.193459199999998</v>
      </c>
      <c r="AS53">
        <v>6.1906103999999997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27.391056353479225</v>
      </c>
      <c r="BB53">
        <f t="shared" si="0"/>
        <v>603.73927213407876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9.4083284854945539</v>
      </c>
      <c r="L54">
        <v>334.51592707127816</v>
      </c>
      <c r="M54">
        <v>28.23451880468129</v>
      </c>
      <c r="N54">
        <v>36.24242256637168</v>
      </c>
      <c r="O54">
        <v>0</v>
      </c>
      <c r="P54">
        <v>29.91073343341197</v>
      </c>
      <c r="Q54">
        <v>6.6950903163950137</v>
      </c>
      <c r="R54">
        <v>13.011754068047336</v>
      </c>
      <c r="S54">
        <v>8.1031408478605371</v>
      </c>
      <c r="T54">
        <v>0</v>
      </c>
      <c r="U54">
        <v>25.705969445068526</v>
      </c>
      <c r="V54">
        <v>0</v>
      </c>
      <c r="W54">
        <v>0</v>
      </c>
      <c r="X54">
        <v>45.003064847022067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1.9662499999999998</v>
      </c>
      <c r="AG54">
        <v>13.139262239999997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0.47825000000000001</v>
      </c>
      <c r="AO54">
        <v>0</v>
      </c>
      <c r="AP54">
        <v>1.1790323999999999</v>
      </c>
      <c r="AQ54">
        <v>0</v>
      </c>
      <c r="AR54">
        <v>12.193459199999998</v>
      </c>
      <c r="AS54">
        <v>6.1906103999999997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25.576255357051625</v>
      </c>
      <c r="BB54">
        <f t="shared" si="0"/>
        <v>563.73838196857923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9.4082844031913222</v>
      </c>
      <c r="L55">
        <v>219.52807305312592</v>
      </c>
      <c r="M55">
        <v>28.23451880468129</v>
      </c>
      <c r="N55">
        <v>36.24242256637168</v>
      </c>
      <c r="O55">
        <v>0</v>
      </c>
      <c r="P55">
        <v>29.91073343341197</v>
      </c>
      <c r="Q55">
        <v>2.8673395655322231</v>
      </c>
      <c r="R55">
        <v>5.7398067307692306</v>
      </c>
      <c r="S55">
        <v>3.8262786606129406</v>
      </c>
      <c r="T55">
        <v>0</v>
      </c>
      <c r="U55">
        <v>25.705969445068526</v>
      </c>
      <c r="V55">
        <v>0</v>
      </c>
      <c r="W55">
        <v>0</v>
      </c>
      <c r="X55">
        <v>45.003064847022067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1.9662499999999998</v>
      </c>
      <c r="AG55">
        <v>13.139262239999997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0.47825000000000001</v>
      </c>
      <c r="AO55">
        <v>0</v>
      </c>
      <c r="AP55">
        <v>1.1790323999999999</v>
      </c>
      <c r="AQ55">
        <v>0</v>
      </c>
      <c r="AR55">
        <v>12.193459199999998</v>
      </c>
      <c r="AS55">
        <v>7.016025120000001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19.954261244129835</v>
      </c>
      <c r="BB55">
        <f t="shared" si="0"/>
        <v>439.82133242565732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219.52807305312592</v>
      </c>
      <c r="M56">
        <v>28.23451880468129</v>
      </c>
      <c r="N56">
        <v>36.24242256637168</v>
      </c>
      <c r="O56">
        <v>0</v>
      </c>
      <c r="P56">
        <v>29.91073343341197</v>
      </c>
      <c r="Q56">
        <v>2.8673395655322231</v>
      </c>
      <c r="R56">
        <v>5.7398067307692306</v>
      </c>
      <c r="S56">
        <v>3.8262786606129406</v>
      </c>
      <c r="T56">
        <v>0</v>
      </c>
      <c r="U56">
        <v>25.705969445068526</v>
      </c>
      <c r="V56">
        <v>0</v>
      </c>
      <c r="W56">
        <v>0</v>
      </c>
      <c r="X56">
        <v>45.003064847022067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1.9662499999999998</v>
      </c>
      <c r="AG56">
        <v>13.139262239999997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0.47825000000000001</v>
      </c>
      <c r="AO56">
        <v>0</v>
      </c>
      <c r="AP56">
        <v>1.1790323999999999</v>
      </c>
      <c r="AQ56">
        <v>0</v>
      </c>
      <c r="AR56">
        <v>12.193459199999998</v>
      </c>
      <c r="AS56">
        <v>7.016025120000001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19.545941705098702</v>
      </c>
      <c r="BB56">
        <f t="shared" si="0"/>
        <v>430.8213675614972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219.52807305312592</v>
      </c>
      <c r="M57">
        <v>28.23451880468129</v>
      </c>
      <c r="N57">
        <v>36.24242256637168</v>
      </c>
      <c r="O57">
        <v>0</v>
      </c>
      <c r="P57">
        <v>29.91073343341197</v>
      </c>
      <c r="Q57">
        <v>2.8673395655322231</v>
      </c>
      <c r="R57">
        <v>5.7398067307692306</v>
      </c>
      <c r="S57">
        <v>3.8262786606129406</v>
      </c>
      <c r="T57">
        <v>0</v>
      </c>
      <c r="U57">
        <v>25.705969445068526</v>
      </c>
      <c r="V57">
        <v>0</v>
      </c>
      <c r="W57">
        <v>0</v>
      </c>
      <c r="X57">
        <v>45.003064847022067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1.9662499999999998</v>
      </c>
      <c r="AG57">
        <v>13.139262239999997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0.47825000000000001</v>
      </c>
      <c r="AO57">
        <v>0</v>
      </c>
      <c r="AP57">
        <v>1.3755378</v>
      </c>
      <c r="AQ57">
        <v>0</v>
      </c>
      <c r="AR57">
        <v>10.4999232</v>
      </c>
      <c r="AS57">
        <v>7.016025120000001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19.480970669098699</v>
      </c>
      <c r="BB57">
        <f t="shared" si="0"/>
        <v>429.38930799749721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219.52642582778236</v>
      </c>
      <c r="M58">
        <v>28.23451880468129</v>
      </c>
      <c r="N58">
        <v>36.24242256637168</v>
      </c>
      <c r="O58">
        <v>0</v>
      </c>
      <c r="P58">
        <v>29.91073343341197</v>
      </c>
      <c r="Q58">
        <v>2.8673395655322231</v>
      </c>
      <c r="R58">
        <v>5.7398067307692306</v>
      </c>
      <c r="S58">
        <v>3.8262786606129406</v>
      </c>
      <c r="T58">
        <v>0</v>
      </c>
      <c r="U58">
        <v>25.705969445068526</v>
      </c>
      <c r="V58">
        <v>0</v>
      </c>
      <c r="W58">
        <v>0</v>
      </c>
      <c r="X58">
        <v>45.003064847022067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1.9662499999999998</v>
      </c>
      <c r="AG58">
        <v>13.139262239999997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0.47825000000000001</v>
      </c>
      <c r="AO58">
        <v>0</v>
      </c>
      <c r="AP58">
        <v>1.3755378</v>
      </c>
      <c r="AQ58">
        <v>0</v>
      </c>
      <c r="AR58">
        <v>10.4999232</v>
      </c>
      <c r="AS58">
        <v>7.016025120000001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19.48089917951879</v>
      </c>
      <c r="BB58">
        <f t="shared" si="0"/>
        <v>429.38773226173356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219.52982484750572</v>
      </c>
      <c r="M59">
        <v>28.23451880468129</v>
      </c>
      <c r="N59">
        <v>36.24242256637168</v>
      </c>
      <c r="O59">
        <v>0</v>
      </c>
      <c r="P59">
        <v>29.91073343341197</v>
      </c>
      <c r="Q59">
        <v>2.8723619999999999</v>
      </c>
      <c r="R59">
        <v>5.7397191603875122</v>
      </c>
      <c r="S59">
        <v>3.8253274285714292</v>
      </c>
      <c r="T59">
        <v>0</v>
      </c>
      <c r="U59">
        <v>25.705969445068526</v>
      </c>
      <c r="V59">
        <v>0</v>
      </c>
      <c r="W59">
        <v>0</v>
      </c>
      <c r="X59">
        <v>45.003064847022067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1.9662499999999998</v>
      </c>
      <c r="AG59">
        <v>13.139262239999997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0.47825000000000001</v>
      </c>
      <c r="AO59">
        <v>0</v>
      </c>
      <c r="AP59">
        <v>1.5720432</v>
      </c>
      <c r="AQ59">
        <v>0</v>
      </c>
      <c r="AR59">
        <v>7.1128511999999988</v>
      </c>
      <c r="AS59">
        <v>5.7779030399999991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19.289014603078083</v>
      </c>
      <c r="BB59">
        <f t="shared" si="0"/>
        <v>425.15831080994218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219.52554744525551</v>
      </c>
      <c r="M60">
        <v>28.23451880468129</v>
      </c>
      <c r="N60">
        <v>36.24242256637168</v>
      </c>
      <c r="O60">
        <v>0</v>
      </c>
      <c r="P60">
        <v>29.91073343341197</v>
      </c>
      <c r="Q60">
        <v>6.6950882116158725</v>
      </c>
      <c r="R60">
        <v>13.012269595176571</v>
      </c>
      <c r="S60">
        <v>8.0971167207040295</v>
      </c>
      <c r="T60">
        <v>0</v>
      </c>
      <c r="U60">
        <v>25.705969445068526</v>
      </c>
      <c r="V60">
        <v>0</v>
      </c>
      <c r="W60">
        <v>0</v>
      </c>
      <c r="X60">
        <v>45.003064847022067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1.9662499999999998</v>
      </c>
      <c r="AG60">
        <v>13.139262239999997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0.47825000000000001</v>
      </c>
      <c r="AO60">
        <v>0</v>
      </c>
      <c r="AP60">
        <v>1.5720432</v>
      </c>
      <c r="AQ60">
        <v>0</v>
      </c>
      <c r="AR60">
        <v>7.1128511999999988</v>
      </c>
      <c r="AS60">
        <v>5.7779030399999991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19.955759673510368</v>
      </c>
      <c r="BB60">
        <f t="shared" si="0"/>
        <v>439.85435427579722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219.52554744525551</v>
      </c>
      <c r="M61">
        <v>28.23451880468129</v>
      </c>
      <c r="N61">
        <v>36.24242256637168</v>
      </c>
      <c r="O61">
        <v>0</v>
      </c>
      <c r="P61">
        <v>29.91073343341197</v>
      </c>
      <c r="Q61">
        <v>6.6950882116158725</v>
      </c>
      <c r="R61">
        <v>13.012269595176571</v>
      </c>
      <c r="S61">
        <v>8.0971167207040295</v>
      </c>
      <c r="T61">
        <v>0</v>
      </c>
      <c r="U61">
        <v>25.705969445068526</v>
      </c>
      <c r="V61">
        <v>0</v>
      </c>
      <c r="W61">
        <v>0</v>
      </c>
      <c r="X61">
        <v>45.003272844734759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1.9662499999999998</v>
      </c>
      <c r="AG61">
        <v>13.139262239999997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0.47825000000000001</v>
      </c>
      <c r="AO61">
        <v>0</v>
      </c>
      <c r="AP61">
        <v>1.5720432</v>
      </c>
      <c r="AQ61">
        <v>0</v>
      </c>
      <c r="AR61">
        <v>5.4193151999999998</v>
      </c>
      <c r="AS61">
        <v>5.7779030399999991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19.882269343073613</v>
      </c>
      <c r="BB61">
        <f t="shared" si="0"/>
        <v>438.23451660394659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219.52683439203722</v>
      </c>
      <c r="M62">
        <v>28.23451880468129</v>
      </c>
      <c r="N62">
        <v>36.24242256637168</v>
      </c>
      <c r="O62">
        <v>0</v>
      </c>
      <c r="P62">
        <v>29.91073343341197</v>
      </c>
      <c r="Q62">
        <v>6.6950882116158725</v>
      </c>
      <c r="R62">
        <v>13.012269595176571</v>
      </c>
      <c r="S62">
        <v>8.0971167207040295</v>
      </c>
      <c r="T62">
        <v>0</v>
      </c>
      <c r="U62">
        <v>25.705969445068526</v>
      </c>
      <c r="V62">
        <v>0</v>
      </c>
      <c r="W62">
        <v>0</v>
      </c>
      <c r="X62">
        <v>45.003272844734759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1.9662499999999998</v>
      </c>
      <c r="AG62">
        <v>13.139262239999997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0.47825000000000001</v>
      </c>
      <c r="AO62">
        <v>0</v>
      </c>
      <c r="AP62">
        <v>1.5720432</v>
      </c>
      <c r="AQ62">
        <v>0</v>
      </c>
      <c r="AR62">
        <v>5.4193151999999998</v>
      </c>
      <c r="AS62">
        <v>5.7779030399999991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19.882325196563936</v>
      </c>
      <c r="BB62">
        <f t="shared" si="0"/>
        <v>438.23574769723803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219.52943385842178</v>
      </c>
      <c r="M63">
        <v>28.23451880468129</v>
      </c>
      <c r="N63">
        <v>36.24242256637168</v>
      </c>
      <c r="O63">
        <v>0</v>
      </c>
      <c r="P63">
        <v>29.91073343341197</v>
      </c>
      <c r="Q63">
        <v>6.6950882116158725</v>
      </c>
      <c r="R63">
        <v>13.012269595176571</v>
      </c>
      <c r="S63">
        <v>8.0971167207040295</v>
      </c>
      <c r="T63">
        <v>0</v>
      </c>
      <c r="U63">
        <v>25.705969445068526</v>
      </c>
      <c r="V63">
        <v>0</v>
      </c>
      <c r="W63">
        <v>0</v>
      </c>
      <c r="X63">
        <v>45.002367429123709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1.9662499999999998</v>
      </c>
      <c r="AG63">
        <v>13.139262239999997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0.47825000000000001</v>
      </c>
      <c r="AO63">
        <v>0</v>
      </c>
      <c r="AP63">
        <v>1.7685485999999999</v>
      </c>
      <c r="AQ63">
        <v>0</v>
      </c>
      <c r="AR63">
        <v>5.4193151999999998</v>
      </c>
      <c r="AS63">
        <v>4.9524883199999987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19.855103653325408</v>
      </c>
      <c r="BB63">
        <f t="shared" si="0"/>
        <v>437.63575397125004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219.53194706137424</v>
      </c>
      <c r="M64">
        <v>28.23451880468129</v>
      </c>
      <c r="N64">
        <v>36.24242256637168</v>
      </c>
      <c r="O64">
        <v>0</v>
      </c>
      <c r="P64">
        <v>29.91073343341197</v>
      </c>
      <c r="Q64">
        <v>6.6950882116158725</v>
      </c>
      <c r="R64">
        <v>13.012269595176571</v>
      </c>
      <c r="S64">
        <v>8.0971167207040295</v>
      </c>
      <c r="T64">
        <v>0</v>
      </c>
      <c r="U64">
        <v>25.705969445068526</v>
      </c>
      <c r="V64">
        <v>0</v>
      </c>
      <c r="W64">
        <v>0</v>
      </c>
      <c r="X64">
        <v>45.003064847022067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1.9662499999999998</v>
      </c>
      <c r="AG64">
        <v>13.139262239999997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0.47825000000000001</v>
      </c>
      <c r="AO64">
        <v>0</v>
      </c>
      <c r="AP64">
        <v>1.7685485999999999</v>
      </c>
      <c r="AQ64">
        <v>0</v>
      </c>
      <c r="AR64">
        <v>5.4193151999999998</v>
      </c>
      <c r="AS64">
        <v>4.9524883199999987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19.855242878849864</v>
      </c>
      <c r="BB64">
        <f t="shared" si="0"/>
        <v>437.63882536657638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219.52807305312592</v>
      </c>
      <c r="M65">
        <v>28.23451880468129</v>
      </c>
      <c r="N65">
        <v>36.24242256637168</v>
      </c>
      <c r="O65">
        <v>0</v>
      </c>
      <c r="P65">
        <v>29.91073343341197</v>
      </c>
      <c r="Q65">
        <v>6.6950882116158725</v>
      </c>
      <c r="R65">
        <v>13.012269595176571</v>
      </c>
      <c r="S65">
        <v>8.0971167207040295</v>
      </c>
      <c r="T65">
        <v>0</v>
      </c>
      <c r="U65">
        <v>25.705969445068526</v>
      </c>
      <c r="V65">
        <v>0</v>
      </c>
      <c r="W65">
        <v>0</v>
      </c>
      <c r="X65">
        <v>45.003064847022067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1.9662499999999998</v>
      </c>
      <c r="AG65">
        <v>13.139262239999997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0.47825000000000001</v>
      </c>
      <c r="AO65">
        <v>0</v>
      </c>
      <c r="AP65">
        <v>1.7685485999999999</v>
      </c>
      <c r="AQ65">
        <v>0</v>
      </c>
      <c r="AR65">
        <v>6.0967295999999989</v>
      </c>
      <c r="AS65">
        <v>4.9524883199999987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19.884474470491927</v>
      </c>
      <c r="BB65">
        <f t="shared" si="0"/>
        <v>438.28313416668607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219.52865485778744</v>
      </c>
      <c r="M66">
        <v>28.23451880468129</v>
      </c>
      <c r="N66">
        <v>36.24242256637168</v>
      </c>
      <c r="O66">
        <v>0</v>
      </c>
      <c r="P66">
        <v>29.91073343341197</v>
      </c>
      <c r="Q66">
        <v>6.6950882116158725</v>
      </c>
      <c r="R66">
        <v>13.012269595176571</v>
      </c>
      <c r="S66">
        <v>8.0971167207040295</v>
      </c>
      <c r="T66">
        <v>0</v>
      </c>
      <c r="U66">
        <v>25.705969445068526</v>
      </c>
      <c r="V66">
        <v>0</v>
      </c>
      <c r="W66">
        <v>0</v>
      </c>
      <c r="X66">
        <v>45.003064847022067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1.9662499999999998</v>
      </c>
      <c r="AG66">
        <v>13.139262239999997</v>
      </c>
      <c r="AH66">
        <v>6.3337632799999994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0.47825000000000001</v>
      </c>
      <c r="AO66">
        <v>0</v>
      </c>
      <c r="AP66">
        <v>1.7685485999999999</v>
      </c>
      <c r="AQ66">
        <v>0</v>
      </c>
      <c r="AR66">
        <v>6.0967295999999989</v>
      </c>
      <c r="AS66">
        <v>4.9524883199999987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20.159385157614221</v>
      </c>
      <c r="BB66">
        <f t="shared" si="0"/>
        <v>444.34256856422525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219.52613406357898</v>
      </c>
      <c r="M67">
        <v>28.23451880468129</v>
      </c>
      <c r="N67">
        <v>36.24242256637168</v>
      </c>
      <c r="O67">
        <v>0</v>
      </c>
      <c r="P67">
        <v>29.91073343341197</v>
      </c>
      <c r="Q67">
        <v>6.6950882116158725</v>
      </c>
      <c r="R67">
        <v>13.012269595176571</v>
      </c>
      <c r="S67">
        <v>8.0971167207040295</v>
      </c>
      <c r="T67">
        <v>0</v>
      </c>
      <c r="U67">
        <v>25.705969445068526</v>
      </c>
      <c r="V67">
        <v>0</v>
      </c>
      <c r="W67">
        <v>0</v>
      </c>
      <c r="X67">
        <v>45.003064847022067</v>
      </c>
      <c r="Y67">
        <v>0</v>
      </c>
      <c r="Z67">
        <v>0</v>
      </c>
      <c r="AA67">
        <v>0</v>
      </c>
      <c r="AB67">
        <v>0</v>
      </c>
      <c r="AC67">
        <v>2.9691613120000002</v>
      </c>
      <c r="AD67">
        <v>0</v>
      </c>
      <c r="AE67">
        <v>1.1808732000000002</v>
      </c>
      <c r="AF67">
        <v>1.9662499999999998</v>
      </c>
      <c r="AG67">
        <v>13.139262239999997</v>
      </c>
      <c r="AH67">
        <v>7.17632812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0.47825000000000001</v>
      </c>
      <c r="AO67">
        <v>0</v>
      </c>
      <c r="AP67">
        <v>1.7685485999999999</v>
      </c>
      <c r="AQ67">
        <v>4.6005399999999987</v>
      </c>
      <c r="AR67">
        <v>7.4515584000000015</v>
      </c>
      <c r="AS67">
        <v>5.7779030399999991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20.618990663875714</v>
      </c>
      <c r="BB67">
        <f t="shared" si="0"/>
        <v>454.47295193575536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219.52613406357898</v>
      </c>
      <c r="M68">
        <v>28.23451880468129</v>
      </c>
      <c r="N68">
        <v>36.24242256637168</v>
      </c>
      <c r="O68">
        <v>0</v>
      </c>
      <c r="P68">
        <v>29.91073343341197</v>
      </c>
      <c r="Q68">
        <v>6.6950882116158725</v>
      </c>
      <c r="R68">
        <v>13.012269595176571</v>
      </c>
      <c r="S68">
        <v>8.0971167207040295</v>
      </c>
      <c r="T68">
        <v>0</v>
      </c>
      <c r="U68">
        <v>25.705969445068526</v>
      </c>
      <c r="V68">
        <v>0</v>
      </c>
      <c r="W68">
        <v>0</v>
      </c>
      <c r="X68">
        <v>45.003064847022067</v>
      </c>
      <c r="Y68">
        <v>0</v>
      </c>
      <c r="Z68">
        <v>0</v>
      </c>
      <c r="AA68">
        <v>0</v>
      </c>
      <c r="AB68">
        <v>0</v>
      </c>
      <c r="AC68">
        <v>2.9691613120000002</v>
      </c>
      <c r="AD68">
        <v>0</v>
      </c>
      <c r="AE68">
        <v>1.1808732000000002</v>
      </c>
      <c r="AF68">
        <v>1.9662499999999998</v>
      </c>
      <c r="AG68">
        <v>13.139262239999997</v>
      </c>
      <c r="AH68">
        <v>14.35265624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0.47825000000000001</v>
      </c>
      <c r="AO68">
        <v>0</v>
      </c>
      <c r="AP68">
        <v>1.7685485999999999</v>
      </c>
      <c r="AQ68">
        <v>9.0850999999999988</v>
      </c>
      <c r="AR68">
        <v>7.4515584000000015</v>
      </c>
      <c r="AS68">
        <v>5.7779030399999991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21.125073067145561</v>
      </c>
      <c r="BB68">
        <f t="shared" ref="BB68:BB99" si="1">SUM(B68:AZ68)-BA68</f>
        <v>465.62775765248551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4.9969131873727086</v>
      </c>
      <c r="L69">
        <v>219.52613406357898</v>
      </c>
      <c r="M69">
        <v>28.23451880468129</v>
      </c>
      <c r="N69">
        <v>36.24242256637168</v>
      </c>
      <c r="O69">
        <v>0</v>
      </c>
      <c r="P69">
        <v>29.91073343341197</v>
      </c>
      <c r="Q69">
        <v>6.6950882116158725</v>
      </c>
      <c r="R69">
        <v>13.012269595176571</v>
      </c>
      <c r="S69">
        <v>8.0971167207040295</v>
      </c>
      <c r="T69">
        <v>0</v>
      </c>
      <c r="U69">
        <v>25.705969445068526</v>
      </c>
      <c r="V69">
        <v>0</v>
      </c>
      <c r="W69">
        <v>0</v>
      </c>
      <c r="X69">
        <v>45.003064847022067</v>
      </c>
      <c r="Y69">
        <v>0</v>
      </c>
      <c r="Z69">
        <v>0</v>
      </c>
      <c r="AA69">
        <v>0</v>
      </c>
      <c r="AB69">
        <v>0</v>
      </c>
      <c r="AC69">
        <v>2.9691613120000002</v>
      </c>
      <c r="AD69">
        <v>0</v>
      </c>
      <c r="AE69">
        <v>1.1808732000000002</v>
      </c>
      <c r="AF69">
        <v>1.9662499999999998</v>
      </c>
      <c r="AG69">
        <v>13.139262239999997</v>
      </c>
      <c r="AH69">
        <v>21.528984360000003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0.47825000000000001</v>
      </c>
      <c r="AO69">
        <v>0</v>
      </c>
      <c r="AP69">
        <v>1.7685485999999999</v>
      </c>
      <c r="AQ69">
        <v>9.0850999999999988</v>
      </c>
      <c r="AR69">
        <v>7.4515584000000015</v>
      </c>
      <c r="AS69">
        <v>5.7779030399999991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21.653391721477536</v>
      </c>
      <c r="BB69">
        <f t="shared" si="1"/>
        <v>477.27268030552619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4.996886556412182</v>
      </c>
      <c r="L70">
        <v>240.43454495763874</v>
      </c>
      <c r="M70">
        <v>28.23451880468129</v>
      </c>
      <c r="N70">
        <v>36.24242256637168</v>
      </c>
      <c r="O70">
        <v>0</v>
      </c>
      <c r="P70">
        <v>29.91073343341197</v>
      </c>
      <c r="Q70">
        <v>6.6950882116158725</v>
      </c>
      <c r="R70">
        <v>13.012269595176571</v>
      </c>
      <c r="S70">
        <v>8.0971167207040295</v>
      </c>
      <c r="T70">
        <v>0</v>
      </c>
      <c r="U70">
        <v>25.705969445068526</v>
      </c>
      <c r="V70">
        <v>0</v>
      </c>
      <c r="W70">
        <v>0</v>
      </c>
      <c r="X70">
        <v>45.003064847022067</v>
      </c>
      <c r="Y70">
        <v>0</v>
      </c>
      <c r="Z70">
        <v>0</v>
      </c>
      <c r="AA70">
        <v>0</v>
      </c>
      <c r="AB70">
        <v>0</v>
      </c>
      <c r="AC70">
        <v>2.9691613120000002</v>
      </c>
      <c r="AD70">
        <v>0</v>
      </c>
      <c r="AE70">
        <v>1.1808732000000002</v>
      </c>
      <c r="AF70">
        <v>1.9662499999999998</v>
      </c>
      <c r="AG70">
        <v>13.139262239999997</v>
      </c>
      <c r="AH70">
        <v>28.70531248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0.47825000000000001</v>
      </c>
      <c r="AO70">
        <v>0</v>
      </c>
      <c r="AP70">
        <v>1.53274212</v>
      </c>
      <c r="AQ70">
        <v>14.323529999999998</v>
      </c>
      <c r="AR70">
        <v>7.4515584000000015</v>
      </c>
      <c r="AS70">
        <v>5.7779030399999991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23.089382094410198</v>
      </c>
      <c r="BB70">
        <f t="shared" si="1"/>
        <v>508.92402583569265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9.4083284854945539</v>
      </c>
      <c r="L71">
        <v>405.60174421457191</v>
      </c>
      <c r="M71">
        <v>28.23451880468129</v>
      </c>
      <c r="N71">
        <v>36.24242256637168</v>
      </c>
      <c r="O71">
        <v>0</v>
      </c>
      <c r="P71">
        <v>29.91073343341197</v>
      </c>
      <c r="Q71">
        <v>6.6950903163950137</v>
      </c>
      <c r="R71">
        <v>13.011754068047336</v>
      </c>
      <c r="S71">
        <v>8.1031408478605371</v>
      </c>
      <c r="T71">
        <v>0</v>
      </c>
      <c r="U71">
        <v>25.705969445068526</v>
      </c>
      <c r="V71">
        <v>0</v>
      </c>
      <c r="W71">
        <v>0</v>
      </c>
      <c r="X71">
        <v>45.003064847022067</v>
      </c>
      <c r="Y71">
        <v>0</v>
      </c>
      <c r="Z71">
        <v>0</v>
      </c>
      <c r="AA71">
        <v>0</v>
      </c>
      <c r="AB71">
        <v>4.0405682719999998</v>
      </c>
      <c r="AC71">
        <v>5.9441828107999992</v>
      </c>
      <c r="AD71">
        <v>2.7964513200000005</v>
      </c>
      <c r="AE71">
        <v>4.3298683999999996</v>
      </c>
      <c r="AF71">
        <v>2.7224999999999997</v>
      </c>
      <c r="AG71">
        <v>13.139262239999997</v>
      </c>
      <c r="AH71">
        <v>28.70531248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0.47825000000000001</v>
      </c>
      <c r="AO71">
        <v>0</v>
      </c>
      <c r="AP71">
        <v>1.53274212</v>
      </c>
      <c r="AQ71">
        <v>19.098039999999997</v>
      </c>
      <c r="AR71">
        <v>7.4515584000000015</v>
      </c>
      <c r="AS71">
        <v>5.7779030399999991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31.25187791196959</v>
      </c>
      <c r="BB71">
        <f t="shared" si="1"/>
        <v>688.83747819975508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9.4083284854945539</v>
      </c>
      <c r="L72">
        <v>405.60037451385222</v>
      </c>
      <c r="M72">
        <v>28.23451880468129</v>
      </c>
      <c r="N72">
        <v>36.24242256637168</v>
      </c>
      <c r="O72">
        <v>0</v>
      </c>
      <c r="P72">
        <v>29.91073343341197</v>
      </c>
      <c r="Q72">
        <v>6.6950903163950137</v>
      </c>
      <c r="R72">
        <v>13.011754068047336</v>
      </c>
      <c r="S72">
        <v>8.1031408478605371</v>
      </c>
      <c r="T72">
        <v>0</v>
      </c>
      <c r="U72">
        <v>25.705969445068526</v>
      </c>
      <c r="V72">
        <v>0</v>
      </c>
      <c r="W72">
        <v>0</v>
      </c>
      <c r="X72">
        <v>45.003064847022067</v>
      </c>
      <c r="Y72">
        <v>0</v>
      </c>
      <c r="Z72">
        <v>0</v>
      </c>
      <c r="AA72">
        <v>0</v>
      </c>
      <c r="AB72">
        <v>8.0811365439999996</v>
      </c>
      <c r="AC72">
        <v>5.9441828107999992</v>
      </c>
      <c r="AD72">
        <v>5.6058716895999998</v>
      </c>
      <c r="AE72">
        <v>8.6597367999999992</v>
      </c>
      <c r="AF72">
        <v>5.4450000000000003</v>
      </c>
      <c r="AG72">
        <v>13.139262239999997</v>
      </c>
      <c r="AH72">
        <v>28.70531248</v>
      </c>
      <c r="AI72">
        <v>0.78111280000000005</v>
      </c>
      <c r="AJ72">
        <v>0</v>
      </c>
      <c r="AK72">
        <v>16.155949999999997</v>
      </c>
      <c r="AL72">
        <v>0</v>
      </c>
      <c r="AM72">
        <v>0</v>
      </c>
      <c r="AN72">
        <v>0.47825000000000001</v>
      </c>
      <c r="AO72">
        <v>0</v>
      </c>
      <c r="AP72">
        <v>1.53274212</v>
      </c>
      <c r="AQ72">
        <v>19.098039999999997</v>
      </c>
      <c r="AR72">
        <v>7.4515584000000015</v>
      </c>
      <c r="AS72">
        <v>5.7779030399999991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31.889080278617943</v>
      </c>
      <c r="BB72">
        <f t="shared" si="1"/>
        <v>702.88237597398711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9.4083284854945539</v>
      </c>
      <c r="L73">
        <v>405.60037451385222</v>
      </c>
      <c r="M73">
        <v>28.23451880468129</v>
      </c>
      <c r="N73">
        <v>36.24242256637168</v>
      </c>
      <c r="O73">
        <v>0</v>
      </c>
      <c r="P73">
        <v>29.91073343341197</v>
      </c>
      <c r="Q73">
        <v>6.6950903163950137</v>
      </c>
      <c r="R73">
        <v>13.011754068047336</v>
      </c>
      <c r="S73">
        <v>8.1031408478605371</v>
      </c>
      <c r="T73">
        <v>0</v>
      </c>
      <c r="U73">
        <v>25.705969445068526</v>
      </c>
      <c r="V73">
        <v>0</v>
      </c>
      <c r="W73">
        <v>0</v>
      </c>
      <c r="X73">
        <v>45.003064847022067</v>
      </c>
      <c r="Y73">
        <v>0</v>
      </c>
      <c r="Z73">
        <v>4.0214116799999999</v>
      </c>
      <c r="AA73">
        <v>0</v>
      </c>
      <c r="AB73">
        <v>12.121704816000001</v>
      </c>
      <c r="AC73">
        <v>5.9441828107999992</v>
      </c>
      <c r="AD73">
        <v>8.4088075343999993</v>
      </c>
      <c r="AE73">
        <v>15.167135380800001</v>
      </c>
      <c r="AF73">
        <v>9.3774999999999995</v>
      </c>
      <c r="AG73">
        <v>13.139262239999997</v>
      </c>
      <c r="AH73">
        <v>28.70531248</v>
      </c>
      <c r="AI73">
        <v>5.0772331999999993</v>
      </c>
      <c r="AJ73">
        <v>0</v>
      </c>
      <c r="AK73">
        <v>16.155949999999997</v>
      </c>
      <c r="AL73">
        <v>0</v>
      </c>
      <c r="AM73">
        <v>0</v>
      </c>
      <c r="AN73">
        <v>0.47825000000000001</v>
      </c>
      <c r="AO73">
        <v>0</v>
      </c>
      <c r="AP73">
        <v>0.94322591999999983</v>
      </c>
      <c r="AQ73">
        <v>19.098039999999997</v>
      </c>
      <c r="AR73">
        <v>7.4515584000000015</v>
      </c>
      <c r="AS73">
        <v>4.9524883199999987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32.938753272858918</v>
      </c>
      <c r="BB73">
        <f t="shared" si="1"/>
        <v>726.01870683734649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9.4083284854945539</v>
      </c>
      <c r="L74">
        <v>405.60037451385222</v>
      </c>
      <c r="M74">
        <v>28.23451880468129</v>
      </c>
      <c r="N74">
        <v>36.24242256637168</v>
      </c>
      <c r="O74">
        <v>0</v>
      </c>
      <c r="P74">
        <v>29.91073343341197</v>
      </c>
      <c r="Q74">
        <v>6.6950903163950137</v>
      </c>
      <c r="R74">
        <v>13.011754068047336</v>
      </c>
      <c r="S74">
        <v>8.1031408478605371</v>
      </c>
      <c r="T74">
        <v>0</v>
      </c>
      <c r="U74">
        <v>25.705969445068526</v>
      </c>
      <c r="V74">
        <v>0</v>
      </c>
      <c r="W74">
        <v>0</v>
      </c>
      <c r="X74">
        <v>45.003064847022067</v>
      </c>
      <c r="Y74">
        <v>0</v>
      </c>
      <c r="Z74">
        <v>4.0214116799999999</v>
      </c>
      <c r="AA74">
        <v>0</v>
      </c>
      <c r="AB74">
        <v>12.121704816000001</v>
      </c>
      <c r="AC74">
        <v>5.9441828107999992</v>
      </c>
      <c r="AD74">
        <v>11.2117433792</v>
      </c>
      <c r="AE74">
        <v>15.167135380800001</v>
      </c>
      <c r="AF74">
        <v>9.3774999999999995</v>
      </c>
      <c r="AG74">
        <v>13.139262239999997</v>
      </c>
      <c r="AH74">
        <v>28.70531248</v>
      </c>
      <c r="AI74">
        <v>5.0772331999999993</v>
      </c>
      <c r="AJ74">
        <v>0</v>
      </c>
      <c r="AK74">
        <v>16.155949999999997</v>
      </c>
      <c r="AL74">
        <v>0</v>
      </c>
      <c r="AM74">
        <v>0</v>
      </c>
      <c r="AN74">
        <v>0.47825000000000001</v>
      </c>
      <c r="AO74">
        <v>0</v>
      </c>
      <c r="AP74">
        <v>0.94322591999999983</v>
      </c>
      <c r="AQ74">
        <v>19.098039999999997</v>
      </c>
      <c r="AR74">
        <v>7.4515584000000015</v>
      </c>
      <c r="AS74">
        <v>4.9524883199999987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33.060400700058921</v>
      </c>
      <c r="BB74">
        <f t="shared" si="1"/>
        <v>728.69999525494643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9.4083284854945539</v>
      </c>
      <c r="L75">
        <v>405.60037451385222</v>
      </c>
      <c r="M75">
        <v>28.23451880468129</v>
      </c>
      <c r="N75">
        <v>36.24242256637168</v>
      </c>
      <c r="O75">
        <v>0</v>
      </c>
      <c r="P75">
        <v>31.90354162477378</v>
      </c>
      <c r="Q75">
        <v>6.6950903163950137</v>
      </c>
      <c r="R75">
        <v>13.011754068047336</v>
      </c>
      <c r="S75">
        <v>8.1031408478605371</v>
      </c>
      <c r="T75">
        <v>0</v>
      </c>
      <c r="U75">
        <v>25.705969445068526</v>
      </c>
      <c r="V75">
        <v>0</v>
      </c>
      <c r="W75">
        <v>0</v>
      </c>
      <c r="X75">
        <v>45.003064847022067</v>
      </c>
      <c r="Y75">
        <v>0</v>
      </c>
      <c r="Z75">
        <v>4.0214116799999999</v>
      </c>
      <c r="AA75">
        <v>0</v>
      </c>
      <c r="AB75">
        <v>12.121704816000001</v>
      </c>
      <c r="AC75">
        <v>5.9441828107999992</v>
      </c>
      <c r="AD75">
        <v>11.2117433792</v>
      </c>
      <c r="AE75">
        <v>15.167135380800001</v>
      </c>
      <c r="AF75">
        <v>9.3774999999999995</v>
      </c>
      <c r="AG75">
        <v>13.139262239999997</v>
      </c>
      <c r="AH75">
        <v>28.70531248</v>
      </c>
      <c r="AI75">
        <v>5.0772331999999993</v>
      </c>
      <c r="AJ75">
        <v>0</v>
      </c>
      <c r="AK75">
        <v>16.155949999999997</v>
      </c>
      <c r="AL75">
        <v>0</v>
      </c>
      <c r="AM75">
        <v>0</v>
      </c>
      <c r="AN75">
        <v>0.47825000000000001</v>
      </c>
      <c r="AO75">
        <v>0</v>
      </c>
      <c r="AP75">
        <v>0.74672051999999989</v>
      </c>
      <c r="AQ75">
        <v>19.098039999999997</v>
      </c>
      <c r="AR75">
        <v>7.4515584000000015</v>
      </c>
      <c r="AS75">
        <v>4.9524883199999987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33.138360225878273</v>
      </c>
      <c r="BB75">
        <f t="shared" si="1"/>
        <v>730.41833852048887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9.4083284854945539</v>
      </c>
      <c r="L76">
        <v>405.60037451385222</v>
      </c>
      <c r="M76">
        <v>28.23451880468129</v>
      </c>
      <c r="N76">
        <v>36.24242256637168</v>
      </c>
      <c r="O76">
        <v>0</v>
      </c>
      <c r="P76">
        <v>31.90354162477378</v>
      </c>
      <c r="Q76">
        <v>6.6950903163950137</v>
      </c>
      <c r="R76">
        <v>13.011754068047336</v>
      </c>
      <c r="S76">
        <v>8.1031408478605371</v>
      </c>
      <c r="T76">
        <v>0</v>
      </c>
      <c r="U76">
        <v>25.705969445068526</v>
      </c>
      <c r="V76">
        <v>0</v>
      </c>
      <c r="W76">
        <v>0</v>
      </c>
      <c r="X76">
        <v>45.003064847022067</v>
      </c>
      <c r="Y76">
        <v>0</v>
      </c>
      <c r="Z76">
        <v>4.0214116799999999</v>
      </c>
      <c r="AA76">
        <v>0</v>
      </c>
      <c r="AB76">
        <v>12.121704816000001</v>
      </c>
      <c r="AC76">
        <v>5.9441828107999992</v>
      </c>
      <c r="AD76">
        <v>11.2117433792</v>
      </c>
      <c r="AE76">
        <v>15.167135380800001</v>
      </c>
      <c r="AF76">
        <v>9.3774999999999995</v>
      </c>
      <c r="AG76">
        <v>13.139262239999997</v>
      </c>
      <c r="AH76">
        <v>28.70531248</v>
      </c>
      <c r="AI76">
        <v>5.0772331999999993</v>
      </c>
      <c r="AJ76">
        <v>0</v>
      </c>
      <c r="AK76">
        <v>16.155949999999997</v>
      </c>
      <c r="AL76">
        <v>0</v>
      </c>
      <c r="AM76">
        <v>0</v>
      </c>
      <c r="AN76">
        <v>0.47825000000000001</v>
      </c>
      <c r="AO76">
        <v>0</v>
      </c>
      <c r="AP76">
        <v>0.74672051999999989</v>
      </c>
      <c r="AQ76">
        <v>19.098039999999997</v>
      </c>
      <c r="AR76">
        <v>7.4515584000000015</v>
      </c>
      <c r="AS76">
        <v>4.9524883199999987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33.138360225878273</v>
      </c>
      <c r="BB76">
        <f t="shared" si="1"/>
        <v>730.41833852048887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9.4083284854945539</v>
      </c>
      <c r="L77">
        <v>405.60037451385222</v>
      </c>
      <c r="M77">
        <v>28.23451880468129</v>
      </c>
      <c r="N77">
        <v>36.24242256637168</v>
      </c>
      <c r="O77">
        <v>0</v>
      </c>
      <c r="P77">
        <v>29.91073343341197</v>
      </c>
      <c r="Q77">
        <v>6.6950903163950137</v>
      </c>
      <c r="R77">
        <v>13.011754068047336</v>
      </c>
      <c r="S77">
        <v>8.1031408478605371</v>
      </c>
      <c r="T77">
        <v>0</v>
      </c>
      <c r="U77">
        <v>25.705969445068526</v>
      </c>
      <c r="V77">
        <v>0</v>
      </c>
      <c r="W77">
        <v>0</v>
      </c>
      <c r="X77">
        <v>45.003064847022067</v>
      </c>
      <c r="Y77">
        <v>0</v>
      </c>
      <c r="Z77">
        <v>4.0214116799999999</v>
      </c>
      <c r="AA77">
        <v>0</v>
      </c>
      <c r="AB77">
        <v>12.121704816000001</v>
      </c>
      <c r="AC77">
        <v>5.9441828107999992</v>
      </c>
      <c r="AD77">
        <v>11.2117433792</v>
      </c>
      <c r="AE77">
        <v>15.167135380800001</v>
      </c>
      <c r="AF77">
        <v>9.3774999999999995</v>
      </c>
      <c r="AG77">
        <v>13.139262239999997</v>
      </c>
      <c r="AH77">
        <v>28.70531248</v>
      </c>
      <c r="AI77">
        <v>5.0772331999999993</v>
      </c>
      <c r="AJ77">
        <v>0</v>
      </c>
      <c r="AK77">
        <v>16.155949999999997</v>
      </c>
      <c r="AL77">
        <v>0</v>
      </c>
      <c r="AM77">
        <v>0</v>
      </c>
      <c r="AN77">
        <v>0</v>
      </c>
      <c r="AO77">
        <v>0</v>
      </c>
      <c r="AP77">
        <v>0.74672051999999989</v>
      </c>
      <c r="AQ77">
        <v>19.098039999999997</v>
      </c>
      <c r="AR77">
        <v>7.4515584000000015</v>
      </c>
      <c r="AS77">
        <v>4.9524883199999987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33.031116273658924</v>
      </c>
      <c r="BB77">
        <f t="shared" si="1"/>
        <v>728.05452428134652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9.4083284854945539</v>
      </c>
      <c r="L78">
        <v>405.60037451385222</v>
      </c>
      <c r="M78">
        <v>28.23451880468129</v>
      </c>
      <c r="N78">
        <v>36.24242256637168</v>
      </c>
      <c r="O78">
        <v>0</v>
      </c>
      <c r="P78">
        <v>29.91073343341197</v>
      </c>
      <c r="Q78">
        <v>6.6950903163950137</v>
      </c>
      <c r="R78">
        <v>13.011754068047336</v>
      </c>
      <c r="S78">
        <v>8.1031408478605371</v>
      </c>
      <c r="T78">
        <v>0</v>
      </c>
      <c r="U78">
        <v>25.705969445068526</v>
      </c>
      <c r="V78">
        <v>0</v>
      </c>
      <c r="W78">
        <v>0</v>
      </c>
      <c r="X78">
        <v>45.003064847022067</v>
      </c>
      <c r="Y78">
        <v>0</v>
      </c>
      <c r="Z78">
        <v>4.0214116799999999</v>
      </c>
      <c r="AA78">
        <v>0</v>
      </c>
      <c r="AB78">
        <v>12.121704816000001</v>
      </c>
      <c r="AC78">
        <v>5.9441828107999992</v>
      </c>
      <c r="AD78">
        <v>8.4088075343999993</v>
      </c>
      <c r="AE78">
        <v>15.167135380800001</v>
      </c>
      <c r="AF78">
        <v>9.3774999999999995</v>
      </c>
      <c r="AG78">
        <v>13.139262239999997</v>
      </c>
      <c r="AH78">
        <v>28.70531248</v>
      </c>
      <c r="AI78">
        <v>5.0772331999999993</v>
      </c>
      <c r="AJ78">
        <v>0</v>
      </c>
      <c r="AK78">
        <v>16.155949999999997</v>
      </c>
      <c r="AL78">
        <v>0</v>
      </c>
      <c r="AM78">
        <v>0</v>
      </c>
      <c r="AN78">
        <v>0</v>
      </c>
      <c r="AO78">
        <v>0</v>
      </c>
      <c r="AP78">
        <v>0.74672051999999989</v>
      </c>
      <c r="AQ78">
        <v>19.098039999999997</v>
      </c>
      <c r="AR78">
        <v>7.4515584000000015</v>
      </c>
      <c r="AS78">
        <v>4.9524883199999987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32.909468846458921</v>
      </c>
      <c r="BB78">
        <f t="shared" si="1"/>
        <v>725.37323586374646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9.4083284854945539</v>
      </c>
      <c r="L79">
        <v>405.60037451385222</v>
      </c>
      <c r="M79">
        <v>28.23451880468129</v>
      </c>
      <c r="N79">
        <v>36.24242256637168</v>
      </c>
      <c r="O79">
        <v>0</v>
      </c>
      <c r="P79">
        <v>29.91073343341197</v>
      </c>
      <c r="Q79">
        <v>6.6950903163950137</v>
      </c>
      <c r="R79">
        <v>13.011754068047336</v>
      </c>
      <c r="S79">
        <v>8.1031408478605371</v>
      </c>
      <c r="T79">
        <v>0</v>
      </c>
      <c r="U79">
        <v>25.705969445068526</v>
      </c>
      <c r="V79">
        <v>0</v>
      </c>
      <c r="W79">
        <v>0</v>
      </c>
      <c r="X79">
        <v>45.003064847022067</v>
      </c>
      <c r="Y79">
        <v>0</v>
      </c>
      <c r="Z79">
        <v>4.0214116799999999</v>
      </c>
      <c r="AA79">
        <v>0</v>
      </c>
      <c r="AB79">
        <v>10.224110000000001</v>
      </c>
      <c r="AC79">
        <v>5.9441828107999992</v>
      </c>
      <c r="AD79">
        <v>5.6058716895999998</v>
      </c>
      <c r="AE79">
        <v>4.3298683999999996</v>
      </c>
      <c r="AF79">
        <v>5.4450000000000003</v>
      </c>
      <c r="AG79">
        <v>13.139262239999997</v>
      </c>
      <c r="AH79">
        <v>28.70531248</v>
      </c>
      <c r="AI79">
        <v>0.78111280000000005</v>
      </c>
      <c r="AJ79">
        <v>0</v>
      </c>
      <c r="AK79">
        <v>16.155949999999997</v>
      </c>
      <c r="AL79">
        <v>0</v>
      </c>
      <c r="AM79">
        <v>0</v>
      </c>
      <c r="AN79">
        <v>0</v>
      </c>
      <c r="AO79">
        <v>0</v>
      </c>
      <c r="AP79">
        <v>0.55021511999999995</v>
      </c>
      <c r="AQ79">
        <v>18.653449999999996</v>
      </c>
      <c r="AR79">
        <v>7.4515584000000015</v>
      </c>
      <c r="AS79">
        <v>4.9524883199999987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31.850182517887784</v>
      </c>
      <c r="BB79">
        <f t="shared" si="1"/>
        <v>702.02500875071746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9.4083284854945539</v>
      </c>
      <c r="L80">
        <v>405.60037451385222</v>
      </c>
      <c r="M80">
        <v>28.23451880468129</v>
      </c>
      <c r="N80">
        <v>36.24242256637168</v>
      </c>
      <c r="O80">
        <v>0</v>
      </c>
      <c r="P80">
        <v>29.91073343341197</v>
      </c>
      <c r="Q80">
        <v>6.6950903163950137</v>
      </c>
      <c r="R80">
        <v>13.011754068047336</v>
      </c>
      <c r="S80">
        <v>8.1031408478605371</v>
      </c>
      <c r="T80">
        <v>0</v>
      </c>
      <c r="U80">
        <v>25.705969445068526</v>
      </c>
      <c r="V80">
        <v>0</v>
      </c>
      <c r="W80">
        <v>0</v>
      </c>
      <c r="X80">
        <v>45.003064847022067</v>
      </c>
      <c r="Y80">
        <v>0</v>
      </c>
      <c r="Z80">
        <v>4.0214116799999999</v>
      </c>
      <c r="AA80">
        <v>0</v>
      </c>
      <c r="AB80">
        <v>5.8890873600000004</v>
      </c>
      <c r="AC80">
        <v>5.9441828107999992</v>
      </c>
      <c r="AD80">
        <v>2.8029358447999999</v>
      </c>
      <c r="AE80">
        <v>4.3298683999999996</v>
      </c>
      <c r="AF80">
        <v>5.4450000000000003</v>
      </c>
      <c r="AG80">
        <v>13.139262239999997</v>
      </c>
      <c r="AH80">
        <v>28.472880800000002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</v>
      </c>
      <c r="AO80">
        <v>0</v>
      </c>
      <c r="AP80">
        <v>0.55021511999999995</v>
      </c>
      <c r="AQ80">
        <v>18.653449999999996</v>
      </c>
      <c r="AR80">
        <v>7.4515584000000015</v>
      </c>
      <c r="AS80">
        <v>4.9524883199999987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31.496407449487787</v>
      </c>
      <c r="BB80">
        <f t="shared" si="1"/>
        <v>694.22728085431743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9.4083284854945539</v>
      </c>
      <c r="L81">
        <v>405.60037451385222</v>
      </c>
      <c r="M81">
        <v>28.23451880468129</v>
      </c>
      <c r="N81">
        <v>36.24242256637168</v>
      </c>
      <c r="O81">
        <v>0</v>
      </c>
      <c r="P81">
        <v>29.91073343341197</v>
      </c>
      <c r="Q81">
        <v>6.6950903163950137</v>
      </c>
      <c r="R81">
        <v>13.011754068047336</v>
      </c>
      <c r="S81">
        <v>8.1031408478605371</v>
      </c>
      <c r="T81">
        <v>0</v>
      </c>
      <c r="U81">
        <v>25.705969445068526</v>
      </c>
      <c r="V81">
        <v>0</v>
      </c>
      <c r="W81">
        <v>0</v>
      </c>
      <c r="X81">
        <v>45.003064847022067</v>
      </c>
      <c r="Y81">
        <v>0</v>
      </c>
      <c r="Z81">
        <v>4.0214116799999999</v>
      </c>
      <c r="AA81">
        <v>0</v>
      </c>
      <c r="AB81">
        <v>0</v>
      </c>
      <c r="AC81">
        <v>2.9691613120000002</v>
      </c>
      <c r="AD81">
        <v>0</v>
      </c>
      <c r="AE81">
        <v>1.1808732000000002</v>
      </c>
      <c r="AF81">
        <v>2.7829999999999995</v>
      </c>
      <c r="AG81">
        <v>13.139262239999997</v>
      </c>
      <c r="AH81">
        <v>21.354660600000003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0.47825000000000001</v>
      </c>
      <c r="AO81">
        <v>0</v>
      </c>
      <c r="AP81">
        <v>0.55021511999999995</v>
      </c>
      <c r="AQ81">
        <v>18.653449999999996</v>
      </c>
      <c r="AR81">
        <v>7.4515584000000015</v>
      </c>
      <c r="AS81">
        <v>4.9524883199999987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30.449685976303204</v>
      </c>
      <c r="BB81">
        <f t="shared" si="1"/>
        <v>671.15599222390199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9.4083284854945539</v>
      </c>
      <c r="L82">
        <v>405.60037451385222</v>
      </c>
      <c r="M82">
        <v>28.23451880468129</v>
      </c>
      <c r="N82">
        <v>36.24242256637168</v>
      </c>
      <c r="O82">
        <v>0</v>
      </c>
      <c r="P82">
        <v>29.91073343341197</v>
      </c>
      <c r="Q82">
        <v>6.6950903163950137</v>
      </c>
      <c r="R82">
        <v>13.011754068047336</v>
      </c>
      <c r="S82">
        <v>8.1031408478605371</v>
      </c>
      <c r="T82">
        <v>0</v>
      </c>
      <c r="U82">
        <v>25.705969445068526</v>
      </c>
      <c r="V82">
        <v>0</v>
      </c>
      <c r="W82">
        <v>0</v>
      </c>
      <c r="X82">
        <v>45.003064847022067</v>
      </c>
      <c r="Y82">
        <v>0</v>
      </c>
      <c r="Z82">
        <v>4.0214116799999999</v>
      </c>
      <c r="AA82">
        <v>0</v>
      </c>
      <c r="AB82">
        <v>0</v>
      </c>
      <c r="AC82">
        <v>0.97669780000000006</v>
      </c>
      <c r="AD82">
        <v>0</v>
      </c>
      <c r="AE82">
        <v>1.1808732000000002</v>
      </c>
      <c r="AF82">
        <v>2.7224999999999997</v>
      </c>
      <c r="AG82">
        <v>13.139262239999997</v>
      </c>
      <c r="AH82">
        <v>21.354660600000003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0.47825000000000001</v>
      </c>
      <c r="AO82">
        <v>0</v>
      </c>
      <c r="AP82">
        <v>0.78602159999999999</v>
      </c>
      <c r="AQ82">
        <v>18.653449999999996</v>
      </c>
      <c r="AR82">
        <v>7.4515584000000015</v>
      </c>
      <c r="AS82">
        <v>4.9524883199999987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30.370821543964869</v>
      </c>
      <c r="BB82">
        <f t="shared" si="1"/>
        <v>669.4176996242403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9.4083284854945539</v>
      </c>
      <c r="L83">
        <v>405.60144014401442</v>
      </c>
      <c r="M83">
        <v>28.23451880468129</v>
      </c>
      <c r="N83">
        <v>36.24242256637168</v>
      </c>
      <c r="O83">
        <v>0</v>
      </c>
      <c r="P83">
        <v>31.753661986059196</v>
      </c>
      <c r="Q83">
        <v>6.6950903163950137</v>
      </c>
      <c r="R83">
        <v>13.011754068047336</v>
      </c>
      <c r="S83">
        <v>8.1031408478605371</v>
      </c>
      <c r="T83">
        <v>0</v>
      </c>
      <c r="U83">
        <v>25.705969445068526</v>
      </c>
      <c r="V83">
        <v>0</v>
      </c>
      <c r="W83">
        <v>0</v>
      </c>
      <c r="X83">
        <v>45.003064847022067</v>
      </c>
      <c r="Y83">
        <v>0</v>
      </c>
      <c r="Z83">
        <v>4.0214116799999999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2.7224999999999997</v>
      </c>
      <c r="AG83">
        <v>13.139262239999997</v>
      </c>
      <c r="AH83">
        <v>13.713469120000001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0.47825000000000001</v>
      </c>
      <c r="AO83">
        <v>0</v>
      </c>
      <c r="AP83">
        <v>0.78602159999999999</v>
      </c>
      <c r="AQ83">
        <v>18.653449999999996</v>
      </c>
      <c r="AR83">
        <v>8.1289727999999997</v>
      </c>
      <c r="AS83">
        <v>4.9524883199999987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30.106234727193254</v>
      </c>
      <c r="BB83">
        <f t="shared" si="1"/>
        <v>663.58580574382142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9.4083284854945539</v>
      </c>
      <c r="L84">
        <v>334.51925855576548</v>
      </c>
      <c r="M84">
        <v>28.23451880468129</v>
      </c>
      <c r="N84">
        <v>36.24242256637168</v>
      </c>
      <c r="O84">
        <v>0</v>
      </c>
      <c r="P84">
        <v>31.90354162477378</v>
      </c>
      <c r="Q84">
        <v>6.6950903163950137</v>
      </c>
      <c r="R84">
        <v>13.011754068047336</v>
      </c>
      <c r="S84">
        <v>8.1031408478605371</v>
      </c>
      <c r="T84">
        <v>0</v>
      </c>
      <c r="U84">
        <v>25.705969445068526</v>
      </c>
      <c r="V84">
        <v>0</v>
      </c>
      <c r="W84">
        <v>0</v>
      </c>
      <c r="X84">
        <v>45.003064847022067</v>
      </c>
      <c r="Y84">
        <v>0</v>
      </c>
      <c r="Z84">
        <v>4.0214116799999999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2.7224999999999997</v>
      </c>
      <c r="AG84">
        <v>13.139262239999997</v>
      </c>
      <c r="AH84">
        <v>6.8276806000000008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0.47825000000000001</v>
      </c>
      <c r="AO84">
        <v>0</v>
      </c>
      <c r="AP84">
        <v>0.78602159999999999</v>
      </c>
      <c r="AQ84">
        <v>18.653449999999996</v>
      </c>
      <c r="AR84">
        <v>8.1289727999999997</v>
      </c>
      <c r="AS84">
        <v>4.9524883199999987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26.728929450497674</v>
      </c>
      <c r="BB84">
        <f t="shared" si="1"/>
        <v>589.14502055098251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9.4082675448988304</v>
      </c>
      <c r="L85">
        <v>240.43267700422899</v>
      </c>
      <c r="M85">
        <v>28.23451880468129</v>
      </c>
      <c r="N85">
        <v>36.24242256637168</v>
      </c>
      <c r="O85">
        <v>0</v>
      </c>
      <c r="P85">
        <v>29.914772727272734</v>
      </c>
      <c r="Q85">
        <v>6.6935688787185361</v>
      </c>
      <c r="R85">
        <v>13.009866529774127</v>
      </c>
      <c r="S85">
        <v>8.1024999999999991</v>
      </c>
      <c r="T85">
        <v>0</v>
      </c>
      <c r="U85">
        <v>25.705969445068526</v>
      </c>
      <c r="V85">
        <v>0</v>
      </c>
      <c r="W85">
        <v>0</v>
      </c>
      <c r="X85">
        <v>45.003064847022067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2.7224999999999997</v>
      </c>
      <c r="AG85">
        <v>13.139262239999997</v>
      </c>
      <c r="AH85">
        <v>6.8276806000000008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0.47825000000000001</v>
      </c>
      <c r="AO85">
        <v>0</v>
      </c>
      <c r="AP85">
        <v>0.78602159999999999</v>
      </c>
      <c r="AQ85">
        <v>18.653449999999996</v>
      </c>
      <c r="AR85">
        <v>8.1289727999999997</v>
      </c>
      <c r="AS85">
        <v>4.9524883199999987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22.384551672950124</v>
      </c>
      <c r="BB85">
        <f t="shared" si="1"/>
        <v>493.38852543508676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9.4083316615992238</v>
      </c>
      <c r="L86">
        <v>219.52696072264297</v>
      </c>
      <c r="M86">
        <v>28.23451880468129</v>
      </c>
      <c r="N86">
        <v>36.24242256637168</v>
      </c>
      <c r="O86">
        <v>0</v>
      </c>
      <c r="P86">
        <v>29.914772727272734</v>
      </c>
      <c r="Q86">
        <v>6.6935688787185361</v>
      </c>
      <c r="R86">
        <v>13.009866529774127</v>
      </c>
      <c r="S86">
        <v>8.1024999999999991</v>
      </c>
      <c r="T86">
        <v>0</v>
      </c>
      <c r="U86">
        <v>25.705969445068526</v>
      </c>
      <c r="V86">
        <v>0</v>
      </c>
      <c r="W86">
        <v>0</v>
      </c>
      <c r="X86">
        <v>45.003064847022067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2.7224999999999997</v>
      </c>
      <c r="AG86">
        <v>13.139262239999997</v>
      </c>
      <c r="AH86">
        <v>6.8276806000000008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0.47825000000000001</v>
      </c>
      <c r="AO86">
        <v>0</v>
      </c>
      <c r="AP86">
        <v>0.78602159999999999</v>
      </c>
      <c r="AQ86">
        <v>13.917599999999997</v>
      </c>
      <c r="AR86">
        <v>8.1289727999999997</v>
      </c>
      <c r="AS86">
        <v>4.9524883199999987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21.2717104790229</v>
      </c>
      <c r="BB86">
        <f t="shared" si="1"/>
        <v>468.85986446412829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9.4082484759890512</v>
      </c>
      <c r="L87">
        <v>271.79775080151342</v>
      </c>
      <c r="M87">
        <v>28.23451880468129</v>
      </c>
      <c r="N87">
        <v>36.24242256637168</v>
      </c>
      <c r="O87">
        <v>0</v>
      </c>
      <c r="P87">
        <v>29.914772727272734</v>
      </c>
      <c r="Q87">
        <v>6.692585681293302</v>
      </c>
      <c r="R87">
        <v>13.009866529774127</v>
      </c>
      <c r="S87">
        <v>8.102830848089468</v>
      </c>
      <c r="T87">
        <v>0</v>
      </c>
      <c r="U87">
        <v>25.705969445068526</v>
      </c>
      <c r="V87">
        <v>0</v>
      </c>
      <c r="W87">
        <v>0</v>
      </c>
      <c r="X87">
        <v>45.003064847022067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2.7224999999999997</v>
      </c>
      <c r="AG87">
        <v>13.139262239999997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0.47825000000000001</v>
      </c>
      <c r="AO87">
        <v>0</v>
      </c>
      <c r="AP87">
        <v>0.78602159999999999</v>
      </c>
      <c r="AQ87">
        <v>9.0850999999999988</v>
      </c>
      <c r="AR87">
        <v>8.1289727999999997</v>
      </c>
      <c r="AS87">
        <v>4.9524883199999987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23.034179102564927</v>
      </c>
      <c r="BB87">
        <f t="shared" si="1"/>
        <v>507.70726978451086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9.4083316615992238</v>
      </c>
      <c r="L88">
        <v>271.79540483769682</v>
      </c>
      <c r="M88">
        <v>28.23451880468129</v>
      </c>
      <c r="N88">
        <v>36.24242256637168</v>
      </c>
      <c r="O88">
        <v>0</v>
      </c>
      <c r="P88">
        <v>29.914772727272734</v>
      </c>
      <c r="Q88">
        <v>6.692585681293302</v>
      </c>
      <c r="R88">
        <v>13.009866529774127</v>
      </c>
      <c r="S88">
        <v>8.102830848089468</v>
      </c>
      <c r="T88">
        <v>0</v>
      </c>
      <c r="U88">
        <v>25.705969445068526</v>
      </c>
      <c r="V88">
        <v>0</v>
      </c>
      <c r="W88">
        <v>0</v>
      </c>
      <c r="X88">
        <v>45.003064847022067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2.7224999999999997</v>
      </c>
      <c r="AG88">
        <v>13.139262239999997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0.47825000000000001</v>
      </c>
      <c r="AO88">
        <v>0</v>
      </c>
      <c r="AP88">
        <v>0.78602159999999999</v>
      </c>
      <c r="AQ88">
        <v>9.0850999999999988</v>
      </c>
      <c r="AR88">
        <v>8.1289727999999997</v>
      </c>
      <c r="AS88">
        <v>4.9524883199999987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23.034080897962376</v>
      </c>
      <c r="BB88">
        <f t="shared" si="1"/>
        <v>507.70510521090699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219.52557127312295</v>
      </c>
      <c r="M89">
        <v>28.23451880468129</v>
      </c>
      <c r="N89">
        <v>36.24242256637168</v>
      </c>
      <c r="O89">
        <v>0</v>
      </c>
      <c r="P89">
        <v>31.90354162477378</v>
      </c>
      <c r="Q89">
        <v>6.692585681293302</v>
      </c>
      <c r="R89">
        <v>13.009866529774127</v>
      </c>
      <c r="S89">
        <v>8.102830848089468</v>
      </c>
      <c r="T89">
        <v>0</v>
      </c>
      <c r="U89">
        <v>25.705969445068526</v>
      </c>
      <c r="V89">
        <v>0</v>
      </c>
      <c r="W89">
        <v>0</v>
      </c>
      <c r="X89">
        <v>45.003064847022067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2.7224999999999997</v>
      </c>
      <c r="AG89">
        <v>13.139262239999997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0.47825000000000001</v>
      </c>
      <c r="AO89">
        <v>0</v>
      </c>
      <c r="AP89">
        <v>0.78602159999999999</v>
      </c>
      <c r="AQ89">
        <v>4.7745099999999994</v>
      </c>
      <c r="AR89">
        <v>7.4515584000000015</v>
      </c>
      <c r="AS89">
        <v>4.9524883199999987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20.227081725349478</v>
      </c>
      <c r="BB89">
        <f t="shared" si="1"/>
        <v>445.83470365484777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219.52396268896752</v>
      </c>
      <c r="M90">
        <v>28.23451880468129</v>
      </c>
      <c r="N90">
        <v>36.24242256637168</v>
      </c>
      <c r="O90">
        <v>0</v>
      </c>
      <c r="P90">
        <v>31.90354162477378</v>
      </c>
      <c r="Q90">
        <v>6.692585681293302</v>
      </c>
      <c r="R90">
        <v>13.009866529774127</v>
      </c>
      <c r="S90">
        <v>8.102830848089468</v>
      </c>
      <c r="T90">
        <v>0</v>
      </c>
      <c r="U90">
        <v>25.705969445068526</v>
      </c>
      <c r="V90">
        <v>0</v>
      </c>
      <c r="W90">
        <v>0</v>
      </c>
      <c r="X90">
        <v>45.003064847022067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2.7224999999999997</v>
      </c>
      <c r="AG90">
        <v>13.139262239999997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0.47825000000000001</v>
      </c>
      <c r="AO90">
        <v>0</v>
      </c>
      <c r="AP90">
        <v>0.78602159999999999</v>
      </c>
      <c r="AQ90">
        <v>0</v>
      </c>
      <c r="AR90">
        <v>7.4515584000000015</v>
      </c>
      <c r="AS90">
        <v>4.9524883199999987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20.019798301527295</v>
      </c>
      <c r="BB90">
        <f t="shared" si="1"/>
        <v>441.26586849451451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219.52396268896752</v>
      </c>
      <c r="M91">
        <v>28.23451880468129</v>
      </c>
      <c r="N91">
        <v>36.24242256637168</v>
      </c>
      <c r="O91">
        <v>0</v>
      </c>
      <c r="P91">
        <v>31.90354162477378</v>
      </c>
      <c r="Q91">
        <v>2.9994122335025377</v>
      </c>
      <c r="R91">
        <v>6.0429333949945594</v>
      </c>
      <c r="S91">
        <v>4.0047956100342077</v>
      </c>
      <c r="T91">
        <v>0</v>
      </c>
      <c r="U91">
        <v>25.705969445068526</v>
      </c>
      <c r="V91">
        <v>0</v>
      </c>
      <c r="W91">
        <v>0</v>
      </c>
      <c r="X91">
        <v>45.003064847022067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2.7224999999999997</v>
      </c>
      <c r="AG91">
        <v>13.139262239999997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0.47825000000000001</v>
      </c>
      <c r="AO91">
        <v>0</v>
      </c>
      <c r="AP91">
        <v>0.78602159999999999</v>
      </c>
      <c r="AQ91">
        <v>0</v>
      </c>
      <c r="AR91">
        <v>8.1289727999999997</v>
      </c>
      <c r="AS91">
        <v>4.9524883199999987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19.408694714558653</v>
      </c>
      <c r="BB91">
        <f t="shared" si="1"/>
        <v>427.79624466085761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219.52539613034622</v>
      </c>
      <c r="M92">
        <v>28.23451880468129</v>
      </c>
      <c r="N92">
        <v>36.24242256637168</v>
      </c>
      <c r="O92">
        <v>0</v>
      </c>
      <c r="P92">
        <v>31.90354162477378</v>
      </c>
      <c r="Q92">
        <v>2.9994122335025377</v>
      </c>
      <c r="R92">
        <v>5.9994739956172394</v>
      </c>
      <c r="S92">
        <v>4.0047956100342077</v>
      </c>
      <c r="T92">
        <v>0</v>
      </c>
      <c r="U92">
        <v>25.705969445068526</v>
      </c>
      <c r="V92">
        <v>0</v>
      </c>
      <c r="W92">
        <v>0</v>
      </c>
      <c r="X92">
        <v>45.003064847022067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13.139262239999997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0.47825000000000001</v>
      </c>
      <c r="AO92">
        <v>0</v>
      </c>
      <c r="AP92">
        <v>0.78602159999999999</v>
      </c>
      <c r="AQ92">
        <v>0</v>
      </c>
      <c r="AR92">
        <v>8.1289727999999997</v>
      </c>
      <c r="AS92">
        <v>4.9524883199999987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19.406870933559777</v>
      </c>
      <c r="BB92">
        <f t="shared" si="1"/>
        <v>427.75604248385781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219.52539613034622</v>
      </c>
      <c r="M93">
        <v>28.23451880468129</v>
      </c>
      <c r="N93">
        <v>36.24242256637168</v>
      </c>
      <c r="O93">
        <v>0</v>
      </c>
      <c r="P93">
        <v>31.90354162477378</v>
      </c>
      <c r="Q93">
        <v>2.9994122335025377</v>
      </c>
      <c r="R93">
        <v>5.9994739956172394</v>
      </c>
      <c r="S93">
        <v>4.0047956100342077</v>
      </c>
      <c r="T93">
        <v>0</v>
      </c>
      <c r="U93">
        <v>25.705969445068526</v>
      </c>
      <c r="V93">
        <v>0</v>
      </c>
      <c r="W93">
        <v>0</v>
      </c>
      <c r="X93">
        <v>45.003064847022067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13.139262239999997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0.47825000000000001</v>
      </c>
      <c r="AO93">
        <v>0</v>
      </c>
      <c r="AP93">
        <v>0.78602159999999999</v>
      </c>
      <c r="AQ93">
        <v>0</v>
      </c>
      <c r="AR93">
        <v>8.1289727999999997</v>
      </c>
      <c r="AS93">
        <v>6.1906103999999997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19.460605419559776</v>
      </c>
      <c r="BB93">
        <f t="shared" si="1"/>
        <v>428.94043007785785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219.52539613034622</v>
      </c>
      <c r="M94">
        <v>28.23451880468129</v>
      </c>
      <c r="N94">
        <v>36.24242256637168</v>
      </c>
      <c r="O94">
        <v>0</v>
      </c>
      <c r="P94">
        <v>31.90354162477378</v>
      </c>
      <c r="Q94">
        <v>2.9994122335025377</v>
      </c>
      <c r="R94">
        <v>5.9994739956172394</v>
      </c>
      <c r="S94">
        <v>4.0047956100342077</v>
      </c>
      <c r="T94">
        <v>0</v>
      </c>
      <c r="U94">
        <v>25.705969445068526</v>
      </c>
      <c r="V94">
        <v>0</v>
      </c>
      <c r="W94">
        <v>0</v>
      </c>
      <c r="X94">
        <v>45.003064847022067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13.139262239999997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0.47825000000000001</v>
      </c>
      <c r="AO94">
        <v>0</v>
      </c>
      <c r="AP94">
        <v>0.78602159999999999</v>
      </c>
      <c r="AQ94">
        <v>0</v>
      </c>
      <c r="AR94">
        <v>8.1289727999999997</v>
      </c>
      <c r="AS94">
        <v>6.1906103999999997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19.460605419559776</v>
      </c>
      <c r="BB94">
        <f t="shared" si="1"/>
        <v>428.94043007785785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0.71085046452402145</v>
      </c>
      <c r="L95">
        <v>219.52737652341244</v>
      </c>
      <c r="M95">
        <v>28.23451880468129</v>
      </c>
      <c r="N95">
        <v>36.24242256637168</v>
      </c>
      <c r="O95">
        <v>0</v>
      </c>
      <c r="P95">
        <v>31.90354162477378</v>
      </c>
      <c r="Q95">
        <v>2.9994122335025377</v>
      </c>
      <c r="R95">
        <v>5.9994739956172394</v>
      </c>
      <c r="S95">
        <v>4.0047956100342077</v>
      </c>
      <c r="T95">
        <v>0</v>
      </c>
      <c r="U95">
        <v>25.705969445068526</v>
      </c>
      <c r="V95">
        <v>0</v>
      </c>
      <c r="W95">
        <v>0</v>
      </c>
      <c r="X95">
        <v>45.003064847022067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13.139262239999997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0.47825000000000001</v>
      </c>
      <c r="AO95">
        <v>0</v>
      </c>
      <c r="AP95">
        <v>0.86462375999999996</v>
      </c>
      <c r="AQ95">
        <v>0</v>
      </c>
      <c r="AR95">
        <v>8.1289727999999997</v>
      </c>
      <c r="AS95">
        <v>5.7779030399999991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19.477042056600251</v>
      </c>
      <c r="BB95">
        <f t="shared" si="1"/>
        <v>429.30271909840758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5.1432043241287166</v>
      </c>
      <c r="L96">
        <v>219.52737652341244</v>
      </c>
      <c r="M96">
        <v>28.23451880468129</v>
      </c>
      <c r="N96">
        <v>36.24242256637168</v>
      </c>
      <c r="O96">
        <v>0</v>
      </c>
      <c r="P96">
        <v>31.90354162477378</v>
      </c>
      <c r="Q96">
        <v>3.0012872340425529</v>
      </c>
      <c r="R96">
        <v>6.8550524153414409</v>
      </c>
      <c r="S96">
        <v>4.3491272212389385</v>
      </c>
      <c r="T96">
        <v>0</v>
      </c>
      <c r="U96">
        <v>25.705969445068526</v>
      </c>
      <c r="V96">
        <v>0</v>
      </c>
      <c r="W96">
        <v>0</v>
      </c>
      <c r="X96">
        <v>45.003064847022067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13.139262239999997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0.47825000000000001</v>
      </c>
      <c r="AO96">
        <v>0</v>
      </c>
      <c r="AP96">
        <v>0.86462375999999996</v>
      </c>
      <c r="AQ96">
        <v>0</v>
      </c>
      <c r="AR96">
        <v>8.1289727999999997</v>
      </c>
      <c r="AS96">
        <v>5.7779030399999991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19.721563378146666</v>
      </c>
      <c r="BB96">
        <f t="shared" si="1"/>
        <v>434.6923366679348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5.1432695013918277</v>
      </c>
      <c r="L97">
        <v>219.52737652341244</v>
      </c>
      <c r="M97">
        <v>28.23451880468129</v>
      </c>
      <c r="N97">
        <v>36.24242256637168</v>
      </c>
      <c r="O97">
        <v>0</v>
      </c>
      <c r="P97">
        <v>31.90354162477378</v>
      </c>
      <c r="Q97">
        <v>3.0012872340425529</v>
      </c>
      <c r="R97">
        <v>6.8550524153414409</v>
      </c>
      <c r="S97">
        <v>4.3491272212389385</v>
      </c>
      <c r="T97">
        <v>0</v>
      </c>
      <c r="U97">
        <v>25.705969445068526</v>
      </c>
      <c r="V97">
        <v>0</v>
      </c>
      <c r="W97">
        <v>0</v>
      </c>
      <c r="X97">
        <v>45.002605513307984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13.139262239999997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0.47825000000000001</v>
      </c>
      <c r="AO97">
        <v>0</v>
      </c>
      <c r="AP97">
        <v>0.86462375999999996</v>
      </c>
      <c r="AQ97">
        <v>0</v>
      </c>
      <c r="AR97">
        <v>8.1289727999999997</v>
      </c>
      <c r="AS97">
        <v>5.7779030399999991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19.721546163874994</v>
      </c>
      <c r="BB97">
        <f t="shared" si="1"/>
        <v>434.69195972575545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5.1432043241287166</v>
      </c>
      <c r="L98">
        <v>219.52737652341244</v>
      </c>
      <c r="M98">
        <v>29.510767485468893</v>
      </c>
      <c r="N98">
        <v>36.24242256637168</v>
      </c>
      <c r="O98">
        <v>0</v>
      </c>
      <c r="P98">
        <v>31.895861643675474</v>
      </c>
      <c r="Q98">
        <v>3.0012872340425529</v>
      </c>
      <c r="R98">
        <v>6.8550524153414409</v>
      </c>
      <c r="S98">
        <v>4.3491272212389385</v>
      </c>
      <c r="T98">
        <v>0</v>
      </c>
      <c r="U98">
        <v>25.705969445068526</v>
      </c>
      <c r="V98">
        <v>0</v>
      </c>
      <c r="W98">
        <v>0</v>
      </c>
      <c r="X98">
        <v>44.996784147095184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13.139262239999997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0.47825000000000001</v>
      </c>
      <c r="AO98">
        <v>0</v>
      </c>
      <c r="AP98">
        <v>0.86462375999999996</v>
      </c>
      <c r="AQ98">
        <v>0</v>
      </c>
      <c r="AR98">
        <v>8.1289727999999997</v>
      </c>
      <c r="AS98">
        <v>5.7779030399999991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19.776346751787717</v>
      </c>
      <c r="BB98">
        <f t="shared" si="1"/>
        <v>435.8998412940561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0.10767306863850727</v>
      </c>
      <c r="L99">
        <f t="shared" si="2"/>
        <v>6.9056894611948385</v>
      </c>
      <c r="M99">
        <f t="shared" si="2"/>
        <v>0.62254390469429599</v>
      </c>
      <c r="N99">
        <f t="shared" si="2"/>
        <v>0.77905328578431676</v>
      </c>
      <c r="O99">
        <f t="shared" si="2"/>
        <v>0</v>
      </c>
      <c r="P99">
        <f t="shared" si="2"/>
        <v>0.63400699934106852</v>
      </c>
      <c r="Q99">
        <f t="shared" si="2"/>
        <v>0.12204901492453608</v>
      </c>
      <c r="R99">
        <f t="shared" si="2"/>
        <v>0.24591405098234259</v>
      </c>
      <c r="S99">
        <f t="shared" si="2"/>
        <v>0.15447983131204285</v>
      </c>
      <c r="T99">
        <f t="shared" si="2"/>
        <v>0</v>
      </c>
      <c r="U99">
        <f t="shared" si="2"/>
        <v>0.61694326668164556</v>
      </c>
      <c r="V99">
        <f t="shared" si="2"/>
        <v>0</v>
      </c>
      <c r="W99">
        <f t="shared" si="2"/>
        <v>0</v>
      </c>
      <c r="X99">
        <f t="shared" si="2"/>
        <v>0.89656466944349844</v>
      </c>
      <c r="Y99">
        <f t="shared" si="2"/>
        <v>0</v>
      </c>
      <c r="Z99">
        <f t="shared" si="2"/>
        <v>2.717996423999999E-2</v>
      </c>
      <c r="AA99">
        <f t="shared" si="2"/>
        <v>0</v>
      </c>
      <c r="AB99">
        <f t="shared" si="2"/>
        <v>5.1483505905000011E-2</v>
      </c>
      <c r="AC99">
        <f t="shared" si="2"/>
        <v>3.51581907066E-2</v>
      </c>
      <c r="AD99">
        <f t="shared" si="2"/>
        <v>4.4121922587599997E-2</v>
      </c>
      <c r="AE99">
        <f t="shared" si="2"/>
        <v>7.8959480142400104E-2</v>
      </c>
      <c r="AF99">
        <f t="shared" si="2"/>
        <v>7.8589500000000118E-2</v>
      </c>
      <c r="AG99">
        <f t="shared" si="2"/>
        <v>0.31534229376000039</v>
      </c>
      <c r="AH99">
        <f t="shared" si="2"/>
        <v>0.22931564278999989</v>
      </c>
      <c r="AI99">
        <f t="shared" si="2"/>
        <v>1.60128124E-2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1.0999750000000008E-2</v>
      </c>
      <c r="AO99">
        <f t="shared" si="2"/>
        <v>0</v>
      </c>
      <c r="AP99">
        <f t="shared" si="2"/>
        <v>2.6194169819999981E-2</v>
      </c>
      <c r="AQ99">
        <f t="shared" si="2"/>
        <v>0.14304199999999997</v>
      </c>
      <c r="AR99">
        <f t="shared" si="2"/>
        <v>0.17765192640000013</v>
      </c>
      <c r="AS99">
        <f t="shared" si="2"/>
        <v>0.13200444909599995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0.55720028833728286</v>
      </c>
      <c r="BB99">
        <f t="shared" si="1"/>
        <v>12.281515672507409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14.273300000000001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0.61946100000000115</v>
      </c>
      <c r="BB3">
        <f>SUM(B3:AZ3)-BA3</f>
        <v>13.653839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0.65085999999999977</v>
      </c>
      <c r="BB4">
        <f t="shared" ref="BB4:BB67" si="0">SUM(B4:AZ4)-BA4</f>
        <v>14.345907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13.582364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0.58947500000000019</v>
      </c>
      <c r="BB5">
        <f t="shared" si="0"/>
        <v>12.992889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14.391435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0.62458799999999925</v>
      </c>
      <c r="BB6">
        <f t="shared" si="0"/>
        <v>13.766847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12.850336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0.55770500000000034</v>
      </c>
      <c r="BB7">
        <f t="shared" si="0"/>
        <v>12.292631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8.9464410000000001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0.3882759999999994</v>
      </c>
      <c r="BB8">
        <f t="shared" si="0"/>
        <v>8.5581650000000007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14.144465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0.61387000000000036</v>
      </c>
      <c r="BB9">
        <f t="shared" si="0"/>
        <v>13.530595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12.951029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0.5620750000000001</v>
      </c>
      <c r="BB10">
        <f t="shared" si="0"/>
        <v>12.388954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0.65085999999999977</v>
      </c>
      <c r="BB11">
        <f t="shared" si="0"/>
        <v>14.345907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12.579825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0.54596399999999967</v>
      </c>
      <c r="BB12">
        <f t="shared" si="0"/>
        <v>12.033861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14.996767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0.65085999999999977</v>
      </c>
      <c r="BB13">
        <f t="shared" si="0"/>
        <v>14.345907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0.65085999999999977</v>
      </c>
      <c r="BB14">
        <f t="shared" si="0"/>
        <v>14.345907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13.139894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0.57027099999999997</v>
      </c>
      <c r="BB15">
        <f t="shared" si="0"/>
        <v>12.569623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0.65085999999999977</v>
      </c>
      <c r="BB16">
        <f t="shared" si="0"/>
        <v>14.345907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0.65085999999999977</v>
      </c>
      <c r="BB17">
        <f t="shared" si="0"/>
        <v>14.345907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0.65085999999999977</v>
      </c>
      <c r="BB18">
        <f t="shared" si="0"/>
        <v>14.345907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14.451893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0.6272120000000001</v>
      </c>
      <c r="BB19">
        <f t="shared" si="0"/>
        <v>13.824681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0.65085999999999977</v>
      </c>
      <c r="BB20">
        <f t="shared" si="0"/>
        <v>14.345907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0.65085999999999977</v>
      </c>
      <c r="BB21">
        <f t="shared" si="0"/>
        <v>14.345907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10.814655999999999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0.46935599999999944</v>
      </c>
      <c r="BB22">
        <f t="shared" si="0"/>
        <v>10.3453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0.65085999999999977</v>
      </c>
      <c r="BB23">
        <f t="shared" si="0"/>
        <v>14.345907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0.65085999999999977</v>
      </c>
      <c r="BB24">
        <f t="shared" si="0"/>
        <v>14.345907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0.65085999999999977</v>
      </c>
      <c r="BB25">
        <f t="shared" si="0"/>
        <v>14.345907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0.65085999999999977</v>
      </c>
      <c r="BB26">
        <f t="shared" si="0"/>
        <v>14.345907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0.65085999999999977</v>
      </c>
      <c r="BB27">
        <f t="shared" si="0"/>
        <v>14.345907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0.65085999999999977</v>
      </c>
      <c r="BB28">
        <f t="shared" si="0"/>
        <v>14.345907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0.65085999999999977</v>
      </c>
      <c r="BB29">
        <f t="shared" si="0"/>
        <v>14.345907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0.65085999999999977</v>
      </c>
      <c r="BB30">
        <f t="shared" si="0"/>
        <v>14.345907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0.65085999999999977</v>
      </c>
      <c r="BB31">
        <f t="shared" si="0"/>
        <v>14.345907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0.65085999999999977</v>
      </c>
      <c r="BB32">
        <f t="shared" si="0"/>
        <v>14.345907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0.65085999999999977</v>
      </c>
      <c r="BB33">
        <f t="shared" si="0"/>
        <v>14.345907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0.65085999999999977</v>
      </c>
      <c r="BB34">
        <f t="shared" si="0"/>
        <v>14.345907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0.65085999999999977</v>
      </c>
      <c r="BB35">
        <f t="shared" si="0"/>
        <v>14.345907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13.511953999999999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0.58641899999999936</v>
      </c>
      <c r="BB36">
        <f t="shared" si="0"/>
        <v>12.925535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0.65085999999999977</v>
      </c>
      <c r="BB37">
        <f t="shared" si="0"/>
        <v>14.345907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0.65085999999999977</v>
      </c>
      <c r="BB38">
        <f t="shared" si="0"/>
        <v>14.345907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0.65085999999999977</v>
      </c>
      <c r="BB39">
        <f t="shared" si="0"/>
        <v>14.345907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0.65085999999999977</v>
      </c>
      <c r="BB40">
        <f t="shared" si="0"/>
        <v>14.345907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0.65085999999999977</v>
      </c>
      <c r="BB41">
        <f t="shared" si="0"/>
        <v>14.345907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0.65085999999999977</v>
      </c>
      <c r="BB42">
        <f t="shared" si="0"/>
        <v>14.345907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13.840676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0.60068500000000036</v>
      </c>
      <c r="BB43">
        <f t="shared" si="0"/>
        <v>13.239991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0.65085999999999977</v>
      </c>
      <c r="BB44">
        <f t="shared" si="0"/>
        <v>14.345907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0.65085999999999977</v>
      </c>
      <c r="BB45">
        <f t="shared" si="0"/>
        <v>14.345907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0.65085999999999977</v>
      </c>
      <c r="BB46">
        <f t="shared" si="0"/>
        <v>14.345907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0.65085999999999977</v>
      </c>
      <c r="BB47">
        <f t="shared" si="0"/>
        <v>14.345907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0.65085999999999977</v>
      </c>
      <c r="BB48">
        <f t="shared" si="0"/>
        <v>14.345907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0.65085999999999977</v>
      </c>
      <c r="BB49">
        <f t="shared" si="0"/>
        <v>14.345907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14.868574000000001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0.64529600000000009</v>
      </c>
      <c r="BB50">
        <f t="shared" si="0"/>
        <v>14.223278000000001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0.65085999999999977</v>
      </c>
      <c r="BB51">
        <f t="shared" si="0"/>
        <v>14.345907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0.65085999999999977</v>
      </c>
      <c r="BB52">
        <f t="shared" si="0"/>
        <v>14.345907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0.65085999999999977</v>
      </c>
      <c r="BB53">
        <f t="shared" si="0"/>
        <v>14.345907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0.65085999999999977</v>
      </c>
      <c r="BB54">
        <f t="shared" si="0"/>
        <v>14.345907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0.65085999999999977</v>
      </c>
      <c r="BB55">
        <f t="shared" si="0"/>
        <v>14.345907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0.65085999999999977</v>
      </c>
      <c r="BB56">
        <f t="shared" si="0"/>
        <v>14.345907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11.28912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0.48994800000000005</v>
      </c>
      <c r="BB57">
        <f t="shared" si="0"/>
        <v>10.799172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0.65085999999999977</v>
      </c>
      <c r="BB58">
        <f t="shared" si="0"/>
        <v>14.345907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0.65085999999999977</v>
      </c>
      <c r="BB59">
        <f t="shared" si="0"/>
        <v>14.345907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0.65085999999999977</v>
      </c>
      <c r="BB60">
        <f t="shared" si="0"/>
        <v>14.345907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0.65085999999999977</v>
      </c>
      <c r="BB61">
        <f t="shared" si="0"/>
        <v>14.345907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0.65085999999999977</v>
      </c>
      <c r="BB62">
        <f t="shared" si="0"/>
        <v>14.345907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0.65085999999999977</v>
      </c>
      <c r="BB63">
        <f t="shared" si="0"/>
        <v>14.345907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13.475679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0.58484400000000036</v>
      </c>
      <c r="BB64">
        <f t="shared" si="0"/>
        <v>12.890834999999999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0.65085999999999977</v>
      </c>
      <c r="BB65">
        <f t="shared" si="0"/>
        <v>14.345907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0.65085999999999977</v>
      </c>
      <c r="BB66">
        <f t="shared" si="0"/>
        <v>14.345907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0.65085999999999977</v>
      </c>
      <c r="BB67">
        <f t="shared" si="0"/>
        <v>14.345907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0.65085999999999977</v>
      </c>
      <c r="BB68">
        <f t="shared" ref="BB68:BB99" si="1">SUM(B68:AZ68)-BA68</f>
        <v>14.345907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0.65085999999999977</v>
      </c>
      <c r="BB69">
        <f t="shared" si="1"/>
        <v>14.345907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0.65085999999999977</v>
      </c>
      <c r="BB70">
        <f t="shared" si="1"/>
        <v>14.345907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0.65085999999999977</v>
      </c>
      <c r="BB71">
        <f t="shared" si="1"/>
        <v>14.345907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0.65085999999999977</v>
      </c>
      <c r="BB72">
        <f t="shared" si="1"/>
        <v>14.345907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0.65085999999999977</v>
      </c>
      <c r="BB73">
        <f t="shared" si="1"/>
        <v>14.345907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0.65085999999999977</v>
      </c>
      <c r="BB74">
        <f t="shared" si="1"/>
        <v>14.345907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0.65085999999999977</v>
      </c>
      <c r="BB75">
        <f t="shared" si="1"/>
        <v>14.345907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0.65085999999999977</v>
      </c>
      <c r="BB76">
        <f t="shared" si="1"/>
        <v>14.345907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0.65085999999999977</v>
      </c>
      <c r="BB77">
        <f t="shared" si="1"/>
        <v>14.345907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13.944578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0.60519500000000015</v>
      </c>
      <c r="BB78">
        <f t="shared" si="1"/>
        <v>13.339383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0.65085999999999977</v>
      </c>
      <c r="BB79">
        <f t="shared" si="1"/>
        <v>14.345907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0.65085999999999977</v>
      </c>
      <c r="BB80">
        <f t="shared" si="1"/>
        <v>14.345907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0.65085999999999977</v>
      </c>
      <c r="BB81">
        <f t="shared" si="1"/>
        <v>14.345907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0.65085999999999977</v>
      </c>
      <c r="BB82">
        <f t="shared" si="1"/>
        <v>14.345907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0.65085999999999977</v>
      </c>
      <c r="BB83">
        <f t="shared" si="1"/>
        <v>14.345907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0.65085999999999977</v>
      </c>
      <c r="BB84">
        <f t="shared" si="1"/>
        <v>14.345907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13.713232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0.59515399999999907</v>
      </c>
      <c r="BB85">
        <f t="shared" si="1"/>
        <v>13.118078000000001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0.65085999999999977</v>
      </c>
      <c r="BB86">
        <f t="shared" si="1"/>
        <v>14.345907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0.65085999999999977</v>
      </c>
      <c r="BB87">
        <f t="shared" si="1"/>
        <v>14.345907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0.65085999999999977</v>
      </c>
      <c r="BB88">
        <f t="shared" si="1"/>
        <v>14.345907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0.65085999999999977</v>
      </c>
      <c r="BB89">
        <f t="shared" si="1"/>
        <v>14.345907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0.65085999999999977</v>
      </c>
      <c r="BB90">
        <f t="shared" si="1"/>
        <v>14.345907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0.65085999999999977</v>
      </c>
      <c r="BB91">
        <f t="shared" si="1"/>
        <v>14.345907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13.727892000000001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0.59579100000000018</v>
      </c>
      <c r="BB92">
        <f t="shared" si="1"/>
        <v>13.132101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0.65085999999999977</v>
      </c>
      <c r="BB93">
        <f t="shared" si="1"/>
        <v>14.345907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0.65085999999999977</v>
      </c>
      <c r="BB94">
        <f t="shared" si="1"/>
        <v>14.345907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0.65085999999999977</v>
      </c>
      <c r="BB95">
        <f t="shared" si="1"/>
        <v>14.345907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0.65085999999999977</v>
      </c>
      <c r="BB96">
        <f t="shared" si="1"/>
        <v>14.345907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0.65085999999999977</v>
      </c>
      <c r="BB97">
        <f t="shared" si="1"/>
        <v>14.345907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14.667937999999999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0.63658899999999896</v>
      </c>
      <c r="BB98">
        <f t="shared" si="1"/>
        <v>14.031349000000001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0.35122989325000031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1.5243383500000023E-2</v>
      </c>
      <c r="BB99">
        <f t="shared" si="1"/>
        <v>0.33598650975000027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279.81</v>
      </c>
      <c r="L3" s="197">
        <v>115</v>
      </c>
      <c r="M3" s="197">
        <v>14.62</v>
      </c>
      <c r="N3" s="197">
        <v>9.57</v>
      </c>
      <c r="O3" s="197">
        <v>41.14</v>
      </c>
      <c r="P3" s="197">
        <v>6.7</v>
      </c>
      <c r="Q3" s="197">
        <v>4.78</v>
      </c>
      <c r="R3" s="197">
        <v>9.43</v>
      </c>
      <c r="S3" s="197">
        <v>5.97</v>
      </c>
      <c r="T3" s="197">
        <v>0</v>
      </c>
      <c r="U3" s="197">
        <v>59.41</v>
      </c>
      <c r="V3" s="197">
        <v>0</v>
      </c>
      <c r="W3" s="197">
        <v>0</v>
      </c>
      <c r="X3" s="197">
        <v>20</v>
      </c>
      <c r="Y3" s="197">
        <v>0</v>
      </c>
      <c r="Z3" s="197">
        <v>78.44</v>
      </c>
      <c r="AA3" s="197">
        <v>19.13</v>
      </c>
      <c r="AB3" s="197">
        <v>0</v>
      </c>
      <c r="AC3" s="197">
        <v>13.56</v>
      </c>
      <c r="AD3" s="197">
        <v>0</v>
      </c>
      <c r="AE3" s="197">
        <v>0</v>
      </c>
      <c r="AF3" s="197">
        <v>0</v>
      </c>
      <c r="AG3" s="197">
        <v>45.26</v>
      </c>
      <c r="AH3" s="197">
        <v>0</v>
      </c>
      <c r="AI3" s="197">
        <v>0</v>
      </c>
      <c r="AJ3" s="197">
        <v>0</v>
      </c>
      <c r="AK3" s="197">
        <v>76.37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279.81</v>
      </c>
      <c r="L4" s="197">
        <v>115</v>
      </c>
      <c r="M4" s="197">
        <v>14.62</v>
      </c>
      <c r="N4" s="197">
        <v>9.57</v>
      </c>
      <c r="O4" s="197">
        <v>44.96</v>
      </c>
      <c r="P4" s="197">
        <v>6.7</v>
      </c>
      <c r="Q4" s="197">
        <v>4.78</v>
      </c>
      <c r="R4" s="197">
        <v>9.43</v>
      </c>
      <c r="S4" s="197">
        <v>5.97</v>
      </c>
      <c r="T4" s="197">
        <v>0</v>
      </c>
      <c r="U4" s="197">
        <v>59.41</v>
      </c>
      <c r="V4" s="197">
        <v>0</v>
      </c>
      <c r="W4" s="197">
        <v>0</v>
      </c>
      <c r="X4" s="197">
        <v>20.440000000000001</v>
      </c>
      <c r="Y4" s="197">
        <v>0</v>
      </c>
      <c r="Z4" s="197">
        <v>78.44</v>
      </c>
      <c r="AA4" s="197">
        <v>19.13</v>
      </c>
      <c r="AB4" s="197">
        <v>0</v>
      </c>
      <c r="AC4" s="197">
        <v>13.56</v>
      </c>
      <c r="AD4" s="197">
        <v>0</v>
      </c>
      <c r="AE4" s="197">
        <v>0</v>
      </c>
      <c r="AF4" s="197">
        <v>0</v>
      </c>
      <c r="AG4" s="197">
        <v>46.11</v>
      </c>
      <c r="AH4" s="197">
        <v>0</v>
      </c>
      <c r="AI4" s="197">
        <v>0</v>
      </c>
      <c r="AJ4" s="197">
        <v>0</v>
      </c>
      <c r="AK4" s="197">
        <v>76.37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279.81</v>
      </c>
      <c r="L5" s="197">
        <v>115</v>
      </c>
      <c r="M5" s="197">
        <v>14.62</v>
      </c>
      <c r="N5" s="197">
        <v>9.57</v>
      </c>
      <c r="O5" s="197">
        <v>37.31</v>
      </c>
      <c r="P5" s="197">
        <v>6.7</v>
      </c>
      <c r="Q5" s="197">
        <v>4.78</v>
      </c>
      <c r="R5" s="197">
        <v>9.43</v>
      </c>
      <c r="S5" s="197">
        <v>5.97</v>
      </c>
      <c r="T5" s="197">
        <v>0</v>
      </c>
      <c r="U5" s="197">
        <v>59.41</v>
      </c>
      <c r="V5" s="197">
        <v>0</v>
      </c>
      <c r="W5" s="197">
        <v>0</v>
      </c>
      <c r="X5" s="197">
        <v>20.54</v>
      </c>
      <c r="Y5" s="197">
        <v>0</v>
      </c>
      <c r="Z5" s="197">
        <v>78.44</v>
      </c>
      <c r="AA5" s="197">
        <v>19.13</v>
      </c>
      <c r="AB5" s="197">
        <v>0</v>
      </c>
      <c r="AC5" s="197">
        <v>13.56</v>
      </c>
      <c r="AD5" s="197">
        <v>0</v>
      </c>
      <c r="AE5" s="197">
        <v>0</v>
      </c>
      <c r="AF5" s="197">
        <v>0</v>
      </c>
      <c r="AG5" s="197">
        <v>46.11</v>
      </c>
      <c r="AH5" s="197">
        <v>0</v>
      </c>
      <c r="AI5" s="197">
        <v>0</v>
      </c>
      <c r="AJ5" s="197">
        <v>0</v>
      </c>
      <c r="AK5" s="197">
        <v>76.37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279.81</v>
      </c>
      <c r="L6" s="197">
        <v>115</v>
      </c>
      <c r="M6" s="197">
        <v>14.62</v>
      </c>
      <c r="N6" s="197">
        <v>9.57</v>
      </c>
      <c r="O6" s="197">
        <v>37.31</v>
      </c>
      <c r="P6" s="197">
        <v>6.7</v>
      </c>
      <c r="Q6" s="197">
        <v>4.78</v>
      </c>
      <c r="R6" s="197">
        <v>9.43</v>
      </c>
      <c r="S6" s="197">
        <v>5.97</v>
      </c>
      <c r="T6" s="197">
        <v>0</v>
      </c>
      <c r="U6" s="197">
        <v>59.41</v>
      </c>
      <c r="V6" s="197">
        <v>0</v>
      </c>
      <c r="W6" s="197">
        <v>0</v>
      </c>
      <c r="X6" s="197">
        <v>20.54</v>
      </c>
      <c r="Y6" s="197">
        <v>0</v>
      </c>
      <c r="Z6" s="197">
        <v>78.44</v>
      </c>
      <c r="AA6" s="197">
        <v>19.13</v>
      </c>
      <c r="AB6" s="197">
        <v>0</v>
      </c>
      <c r="AC6" s="197">
        <v>13.56</v>
      </c>
      <c r="AD6" s="197">
        <v>0</v>
      </c>
      <c r="AE6" s="197">
        <v>0</v>
      </c>
      <c r="AF6" s="197">
        <v>0</v>
      </c>
      <c r="AG6" s="197">
        <v>46.11</v>
      </c>
      <c r="AH6" s="197">
        <v>0</v>
      </c>
      <c r="AI6" s="197">
        <v>0</v>
      </c>
      <c r="AJ6" s="197">
        <v>0</v>
      </c>
      <c r="AK6" s="197">
        <v>76.37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279.81</v>
      </c>
      <c r="L7" s="197">
        <v>115</v>
      </c>
      <c r="M7" s="197">
        <v>14.62</v>
      </c>
      <c r="N7" s="197">
        <v>9.57</v>
      </c>
      <c r="O7" s="197">
        <v>36.35</v>
      </c>
      <c r="P7" s="197">
        <v>6.7</v>
      </c>
      <c r="Q7" s="197">
        <v>4.78</v>
      </c>
      <c r="R7" s="197">
        <v>9.43</v>
      </c>
      <c r="S7" s="197">
        <v>5.97</v>
      </c>
      <c r="T7" s="197">
        <v>0</v>
      </c>
      <c r="U7" s="197">
        <v>59.41</v>
      </c>
      <c r="V7" s="197">
        <v>0</v>
      </c>
      <c r="W7" s="197">
        <v>0</v>
      </c>
      <c r="X7" s="197">
        <v>20.54</v>
      </c>
      <c r="Y7" s="197">
        <v>0</v>
      </c>
      <c r="Z7" s="197">
        <v>78.44</v>
      </c>
      <c r="AA7" s="197">
        <v>19.13</v>
      </c>
      <c r="AB7" s="197">
        <v>0</v>
      </c>
      <c r="AC7" s="197">
        <v>13.56</v>
      </c>
      <c r="AD7" s="197">
        <v>0</v>
      </c>
      <c r="AE7" s="197">
        <v>0</v>
      </c>
      <c r="AF7" s="197">
        <v>0</v>
      </c>
      <c r="AG7" s="197">
        <v>46.11</v>
      </c>
      <c r="AH7" s="197">
        <v>0</v>
      </c>
      <c r="AI7" s="197">
        <v>0</v>
      </c>
      <c r="AJ7" s="197">
        <v>0</v>
      </c>
      <c r="AK7" s="197">
        <v>76.37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279.81</v>
      </c>
      <c r="L8" s="197">
        <v>115</v>
      </c>
      <c r="M8" s="197">
        <v>14.62</v>
      </c>
      <c r="N8" s="197">
        <v>9.57</v>
      </c>
      <c r="O8" s="197">
        <v>35.4</v>
      </c>
      <c r="P8" s="197">
        <v>6.7</v>
      </c>
      <c r="Q8" s="197">
        <v>4.78</v>
      </c>
      <c r="R8" s="197">
        <v>9.43</v>
      </c>
      <c r="S8" s="197">
        <v>5.97</v>
      </c>
      <c r="T8" s="197">
        <v>0</v>
      </c>
      <c r="U8" s="197">
        <v>59.41</v>
      </c>
      <c r="V8" s="197">
        <v>0</v>
      </c>
      <c r="W8" s="197">
        <v>0</v>
      </c>
      <c r="X8" s="197">
        <v>20.54</v>
      </c>
      <c r="Y8" s="197">
        <v>0</v>
      </c>
      <c r="Z8" s="197">
        <v>78.44</v>
      </c>
      <c r="AA8" s="197">
        <v>19.13</v>
      </c>
      <c r="AB8" s="197">
        <v>0</v>
      </c>
      <c r="AC8" s="197">
        <v>13.56</v>
      </c>
      <c r="AD8" s="197">
        <v>0</v>
      </c>
      <c r="AE8" s="197">
        <v>0</v>
      </c>
      <c r="AF8" s="197">
        <v>0</v>
      </c>
      <c r="AG8" s="197">
        <v>46.11</v>
      </c>
      <c r="AH8" s="197">
        <v>0</v>
      </c>
      <c r="AI8" s="197">
        <v>0</v>
      </c>
      <c r="AJ8" s="197">
        <v>0</v>
      </c>
      <c r="AK8" s="197">
        <v>76.37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279.81</v>
      </c>
      <c r="L9" s="197">
        <v>115</v>
      </c>
      <c r="M9" s="197">
        <v>14.67</v>
      </c>
      <c r="N9" s="197">
        <v>9.57</v>
      </c>
      <c r="O9" s="197">
        <v>40.18</v>
      </c>
      <c r="P9" s="197">
        <v>6.7</v>
      </c>
      <c r="Q9" s="197">
        <v>4.78</v>
      </c>
      <c r="R9" s="197">
        <v>9.43</v>
      </c>
      <c r="S9" s="197">
        <v>5.97</v>
      </c>
      <c r="T9" s="197">
        <v>0</v>
      </c>
      <c r="U9" s="197">
        <v>59.41</v>
      </c>
      <c r="V9" s="197">
        <v>0</v>
      </c>
      <c r="W9" s="197">
        <v>0</v>
      </c>
      <c r="X9" s="197">
        <v>20.54</v>
      </c>
      <c r="Y9" s="197">
        <v>0</v>
      </c>
      <c r="Z9" s="197">
        <v>78.44</v>
      </c>
      <c r="AA9" s="197">
        <v>19.13</v>
      </c>
      <c r="AB9" s="197">
        <v>0</v>
      </c>
      <c r="AC9" s="197">
        <v>13.56</v>
      </c>
      <c r="AD9" s="197">
        <v>0</v>
      </c>
      <c r="AE9" s="197">
        <v>0</v>
      </c>
      <c r="AF9" s="197">
        <v>0</v>
      </c>
      <c r="AG9" s="197">
        <v>45.26</v>
      </c>
      <c r="AH9" s="197">
        <v>0</v>
      </c>
      <c r="AI9" s="197">
        <v>0</v>
      </c>
      <c r="AJ9" s="197">
        <v>0</v>
      </c>
      <c r="AK9" s="197">
        <v>76.37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279.81</v>
      </c>
      <c r="L10" s="197">
        <v>115</v>
      </c>
      <c r="M10" s="197">
        <v>14.67</v>
      </c>
      <c r="N10" s="197">
        <v>9.57</v>
      </c>
      <c r="O10" s="197">
        <v>37.31</v>
      </c>
      <c r="P10" s="197">
        <v>6.7</v>
      </c>
      <c r="Q10" s="197">
        <v>4.78</v>
      </c>
      <c r="R10" s="197">
        <v>9.43</v>
      </c>
      <c r="S10" s="197">
        <v>5.97</v>
      </c>
      <c r="T10" s="197">
        <v>0</v>
      </c>
      <c r="U10" s="197">
        <v>59.41</v>
      </c>
      <c r="V10" s="197">
        <v>0</v>
      </c>
      <c r="W10" s="197">
        <v>0</v>
      </c>
      <c r="X10" s="197">
        <v>20.54</v>
      </c>
      <c r="Y10" s="197">
        <v>0</v>
      </c>
      <c r="Z10" s="197">
        <v>78.44</v>
      </c>
      <c r="AA10" s="197">
        <v>19.13</v>
      </c>
      <c r="AB10" s="197">
        <v>0</v>
      </c>
      <c r="AC10" s="197">
        <v>13.56</v>
      </c>
      <c r="AD10" s="197">
        <v>0</v>
      </c>
      <c r="AE10" s="197">
        <v>0</v>
      </c>
      <c r="AF10" s="197">
        <v>0</v>
      </c>
      <c r="AG10" s="197">
        <v>46.68</v>
      </c>
      <c r="AH10" s="197">
        <v>0</v>
      </c>
      <c r="AI10" s="197">
        <v>0</v>
      </c>
      <c r="AJ10" s="197">
        <v>0</v>
      </c>
      <c r="AK10" s="197">
        <v>76.37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279.81</v>
      </c>
      <c r="L11" s="197">
        <v>115</v>
      </c>
      <c r="M11" s="197">
        <v>14.67</v>
      </c>
      <c r="N11" s="197">
        <v>9.57</v>
      </c>
      <c r="O11" s="197">
        <v>40.18</v>
      </c>
      <c r="P11" s="197">
        <v>6.7</v>
      </c>
      <c r="Q11" s="197">
        <v>4.78</v>
      </c>
      <c r="R11" s="197">
        <v>9.43</v>
      </c>
      <c r="S11" s="197">
        <v>5.97</v>
      </c>
      <c r="T11" s="197">
        <v>0</v>
      </c>
      <c r="U11" s="197">
        <v>59.41</v>
      </c>
      <c r="V11" s="197">
        <v>0</v>
      </c>
      <c r="W11" s="197">
        <v>0</v>
      </c>
      <c r="X11" s="197">
        <v>20.54</v>
      </c>
      <c r="Y11" s="197">
        <v>0</v>
      </c>
      <c r="Z11" s="197">
        <v>78.44</v>
      </c>
      <c r="AA11" s="197">
        <v>19.13</v>
      </c>
      <c r="AB11" s="197">
        <v>0</v>
      </c>
      <c r="AC11" s="197">
        <v>13.56</v>
      </c>
      <c r="AD11" s="197">
        <v>0</v>
      </c>
      <c r="AE11" s="197">
        <v>0</v>
      </c>
      <c r="AF11" s="197">
        <v>0</v>
      </c>
      <c r="AG11" s="197">
        <v>45.55</v>
      </c>
      <c r="AH11" s="197">
        <v>0</v>
      </c>
      <c r="AI11" s="197">
        <v>0</v>
      </c>
      <c r="AJ11" s="197">
        <v>0</v>
      </c>
      <c r="AK11" s="197">
        <v>79.56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279.81</v>
      </c>
      <c r="L12" s="197">
        <v>115</v>
      </c>
      <c r="M12" s="197">
        <v>14.67</v>
      </c>
      <c r="N12" s="197">
        <v>9.57</v>
      </c>
      <c r="O12" s="197">
        <v>41.14</v>
      </c>
      <c r="P12" s="197">
        <v>6.7</v>
      </c>
      <c r="Q12" s="197">
        <v>4.78</v>
      </c>
      <c r="R12" s="197">
        <v>9.43</v>
      </c>
      <c r="S12" s="197">
        <v>5.97</v>
      </c>
      <c r="T12" s="197">
        <v>0</v>
      </c>
      <c r="U12" s="197">
        <v>59.41</v>
      </c>
      <c r="V12" s="197">
        <v>0</v>
      </c>
      <c r="W12" s="197">
        <v>0</v>
      </c>
      <c r="X12" s="197">
        <v>21.76</v>
      </c>
      <c r="Y12" s="197">
        <v>0</v>
      </c>
      <c r="Z12" s="197">
        <v>78.44</v>
      </c>
      <c r="AA12" s="197">
        <v>19.13</v>
      </c>
      <c r="AB12" s="197">
        <v>0</v>
      </c>
      <c r="AC12" s="197">
        <v>14.21</v>
      </c>
      <c r="AD12" s="197">
        <v>0</v>
      </c>
      <c r="AE12" s="197">
        <v>0</v>
      </c>
      <c r="AF12" s="197">
        <v>0</v>
      </c>
      <c r="AG12" s="197">
        <v>45.55</v>
      </c>
      <c r="AH12" s="197">
        <v>0</v>
      </c>
      <c r="AI12" s="197">
        <v>0</v>
      </c>
      <c r="AJ12" s="197">
        <v>0</v>
      </c>
      <c r="AK12" s="197">
        <v>79.56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279.81</v>
      </c>
      <c r="L13" s="197">
        <v>115</v>
      </c>
      <c r="M13" s="197">
        <v>24.67</v>
      </c>
      <c r="N13" s="197">
        <v>9.57</v>
      </c>
      <c r="O13" s="197">
        <v>25.83</v>
      </c>
      <c r="P13" s="197">
        <v>6.7</v>
      </c>
      <c r="Q13" s="197">
        <v>4.78</v>
      </c>
      <c r="R13" s="197">
        <v>9.4600000000000009</v>
      </c>
      <c r="S13" s="197">
        <v>5.98</v>
      </c>
      <c r="T13" s="197">
        <v>0</v>
      </c>
      <c r="U13" s="197">
        <v>59.41</v>
      </c>
      <c r="V13" s="197">
        <v>0</v>
      </c>
      <c r="W13" s="197">
        <v>0</v>
      </c>
      <c r="X13" s="197">
        <v>30.58</v>
      </c>
      <c r="Y13" s="197">
        <v>0</v>
      </c>
      <c r="Z13" s="197">
        <v>78.44</v>
      </c>
      <c r="AA13" s="197">
        <v>19.13</v>
      </c>
      <c r="AB13" s="197">
        <v>0</v>
      </c>
      <c r="AC13" s="197">
        <v>14.21</v>
      </c>
      <c r="AD13" s="197">
        <v>0</v>
      </c>
      <c r="AE13" s="197">
        <v>0</v>
      </c>
      <c r="AF13" s="197">
        <v>0</v>
      </c>
      <c r="AG13" s="197">
        <v>45.55</v>
      </c>
      <c r="AH13" s="197">
        <v>0</v>
      </c>
      <c r="AI13" s="197">
        <v>0</v>
      </c>
      <c r="AJ13" s="197">
        <v>0</v>
      </c>
      <c r="AK13" s="197">
        <v>79.56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279.81</v>
      </c>
      <c r="L14" s="197">
        <v>115</v>
      </c>
      <c r="M14" s="197">
        <v>24.67</v>
      </c>
      <c r="N14" s="197">
        <v>9.57</v>
      </c>
      <c r="O14" s="197">
        <v>24.87</v>
      </c>
      <c r="P14" s="197">
        <v>6.7</v>
      </c>
      <c r="Q14" s="197">
        <v>4.78</v>
      </c>
      <c r="R14" s="197">
        <v>9.4600000000000009</v>
      </c>
      <c r="S14" s="197">
        <v>5.98</v>
      </c>
      <c r="T14" s="197">
        <v>0</v>
      </c>
      <c r="U14" s="197">
        <v>59.41</v>
      </c>
      <c r="V14" s="197">
        <v>0</v>
      </c>
      <c r="W14" s="197">
        <v>0</v>
      </c>
      <c r="X14" s="197">
        <v>30.58</v>
      </c>
      <c r="Y14" s="197">
        <v>0</v>
      </c>
      <c r="Z14" s="197">
        <v>78.44</v>
      </c>
      <c r="AA14" s="197">
        <v>19.13</v>
      </c>
      <c r="AB14" s="197">
        <v>0</v>
      </c>
      <c r="AC14" s="197">
        <v>14.21</v>
      </c>
      <c r="AD14" s="197">
        <v>0</v>
      </c>
      <c r="AE14" s="197">
        <v>0</v>
      </c>
      <c r="AF14" s="197">
        <v>0</v>
      </c>
      <c r="AG14" s="197">
        <v>45.55</v>
      </c>
      <c r="AH14" s="197">
        <v>0</v>
      </c>
      <c r="AI14" s="197">
        <v>0</v>
      </c>
      <c r="AJ14" s="197">
        <v>0</v>
      </c>
      <c r="AK14" s="197">
        <v>79.56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279.89</v>
      </c>
      <c r="L15" s="197">
        <v>115</v>
      </c>
      <c r="M15" s="197">
        <v>24.67</v>
      </c>
      <c r="N15" s="197">
        <v>14.96</v>
      </c>
      <c r="O15" s="197">
        <v>16.36</v>
      </c>
      <c r="P15" s="197">
        <v>6.7</v>
      </c>
      <c r="Q15" s="197">
        <v>4.78</v>
      </c>
      <c r="R15" s="197">
        <v>9.56</v>
      </c>
      <c r="S15" s="197">
        <v>6.02</v>
      </c>
      <c r="T15" s="197">
        <v>0</v>
      </c>
      <c r="U15" s="197">
        <v>59.41</v>
      </c>
      <c r="V15" s="197">
        <v>0</v>
      </c>
      <c r="W15" s="197">
        <v>0</v>
      </c>
      <c r="X15" s="197">
        <v>30.58</v>
      </c>
      <c r="Y15" s="197">
        <v>0</v>
      </c>
      <c r="Z15" s="197">
        <v>78.44</v>
      </c>
      <c r="AA15" s="197">
        <v>19.13</v>
      </c>
      <c r="AB15" s="197">
        <v>0</v>
      </c>
      <c r="AC15" s="197">
        <v>14.21</v>
      </c>
      <c r="AD15" s="197">
        <v>0</v>
      </c>
      <c r="AE15" s="197">
        <v>0</v>
      </c>
      <c r="AF15" s="197">
        <v>0</v>
      </c>
      <c r="AG15" s="197">
        <v>44.98</v>
      </c>
      <c r="AH15" s="197">
        <v>0</v>
      </c>
      <c r="AI15" s="197">
        <v>0</v>
      </c>
      <c r="AJ15" s="197">
        <v>0</v>
      </c>
      <c r="AK15" s="197">
        <v>79.56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279.89</v>
      </c>
      <c r="L16" s="197">
        <v>115</v>
      </c>
      <c r="M16" s="197">
        <v>24.67</v>
      </c>
      <c r="N16" s="197">
        <v>14.96</v>
      </c>
      <c r="O16" s="197">
        <v>17.22</v>
      </c>
      <c r="P16" s="197">
        <v>6.7</v>
      </c>
      <c r="Q16" s="197">
        <v>4.78</v>
      </c>
      <c r="R16" s="197">
        <v>9.56</v>
      </c>
      <c r="S16" s="197">
        <v>6.02</v>
      </c>
      <c r="T16" s="197">
        <v>0</v>
      </c>
      <c r="U16" s="197">
        <v>59.41</v>
      </c>
      <c r="V16" s="197">
        <v>0</v>
      </c>
      <c r="W16" s="197">
        <v>0</v>
      </c>
      <c r="X16" s="197">
        <v>21.99</v>
      </c>
      <c r="Y16" s="197">
        <v>0</v>
      </c>
      <c r="Z16" s="197">
        <v>78.44</v>
      </c>
      <c r="AA16" s="197">
        <v>19.13</v>
      </c>
      <c r="AB16" s="197">
        <v>0</v>
      </c>
      <c r="AC16" s="197">
        <v>14.21</v>
      </c>
      <c r="AD16" s="197">
        <v>0</v>
      </c>
      <c r="AE16" s="197">
        <v>0</v>
      </c>
      <c r="AF16" s="197">
        <v>0</v>
      </c>
      <c r="AG16" s="197">
        <v>46.11</v>
      </c>
      <c r="AH16" s="197">
        <v>0</v>
      </c>
      <c r="AI16" s="197">
        <v>0</v>
      </c>
      <c r="AJ16" s="197">
        <v>0</v>
      </c>
      <c r="AK16" s="197">
        <v>79.56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279.89</v>
      </c>
      <c r="L17" s="197">
        <v>115</v>
      </c>
      <c r="M17" s="197">
        <v>24.67</v>
      </c>
      <c r="N17" s="197">
        <v>14.96</v>
      </c>
      <c r="O17" s="197">
        <v>24.87</v>
      </c>
      <c r="P17" s="197">
        <v>6.7</v>
      </c>
      <c r="Q17" s="197">
        <v>4.78</v>
      </c>
      <c r="R17" s="197">
        <v>9.56</v>
      </c>
      <c r="S17" s="197">
        <v>6.02</v>
      </c>
      <c r="T17" s="197">
        <v>0</v>
      </c>
      <c r="U17" s="197">
        <v>59.41</v>
      </c>
      <c r="V17" s="197">
        <v>0</v>
      </c>
      <c r="W17" s="197">
        <v>0</v>
      </c>
      <c r="X17" s="197">
        <v>31.01</v>
      </c>
      <c r="Y17" s="197">
        <v>0</v>
      </c>
      <c r="Z17" s="197">
        <v>78.44</v>
      </c>
      <c r="AA17" s="197">
        <v>19.13</v>
      </c>
      <c r="AB17" s="197">
        <v>0</v>
      </c>
      <c r="AC17" s="197">
        <v>14.21</v>
      </c>
      <c r="AD17" s="197">
        <v>0</v>
      </c>
      <c r="AE17" s="197">
        <v>0</v>
      </c>
      <c r="AF17" s="197">
        <v>0</v>
      </c>
      <c r="AG17" s="197">
        <v>45.55</v>
      </c>
      <c r="AH17" s="197">
        <v>0</v>
      </c>
      <c r="AI17" s="197">
        <v>0</v>
      </c>
      <c r="AJ17" s="197">
        <v>0</v>
      </c>
      <c r="AK17" s="197">
        <v>79.56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279.89</v>
      </c>
      <c r="L18" s="197">
        <v>115</v>
      </c>
      <c r="M18" s="197">
        <v>24.67</v>
      </c>
      <c r="N18" s="197">
        <v>14.96</v>
      </c>
      <c r="O18" s="197">
        <v>24.87</v>
      </c>
      <c r="P18" s="197">
        <v>6.7</v>
      </c>
      <c r="Q18" s="197">
        <v>4.78</v>
      </c>
      <c r="R18" s="197">
        <v>9.56</v>
      </c>
      <c r="S18" s="197">
        <v>6.02</v>
      </c>
      <c r="T18" s="197">
        <v>0</v>
      </c>
      <c r="U18" s="197">
        <v>59.41</v>
      </c>
      <c r="V18" s="197">
        <v>0</v>
      </c>
      <c r="W18" s="197">
        <v>0</v>
      </c>
      <c r="X18" s="197">
        <v>31.01</v>
      </c>
      <c r="Y18" s="197">
        <v>0</v>
      </c>
      <c r="Z18" s="197">
        <v>78.44</v>
      </c>
      <c r="AA18" s="197">
        <v>19.13</v>
      </c>
      <c r="AB18" s="197">
        <v>0</v>
      </c>
      <c r="AC18" s="197">
        <v>14.21</v>
      </c>
      <c r="AD18" s="197">
        <v>0</v>
      </c>
      <c r="AE18" s="197">
        <v>0</v>
      </c>
      <c r="AF18" s="197">
        <v>0</v>
      </c>
      <c r="AG18" s="197">
        <v>45.55</v>
      </c>
      <c r="AH18" s="197">
        <v>0</v>
      </c>
      <c r="AI18" s="197">
        <v>0</v>
      </c>
      <c r="AJ18" s="197">
        <v>0</v>
      </c>
      <c r="AK18" s="197">
        <v>79.56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279.89</v>
      </c>
      <c r="L19" s="197">
        <v>115</v>
      </c>
      <c r="M19" s="197">
        <v>24.67</v>
      </c>
      <c r="N19" s="197">
        <v>14.96</v>
      </c>
      <c r="O19" s="197">
        <v>41.14</v>
      </c>
      <c r="P19" s="197">
        <v>6.7</v>
      </c>
      <c r="Q19" s="197">
        <v>4.78</v>
      </c>
      <c r="R19" s="197">
        <v>9.56</v>
      </c>
      <c r="S19" s="197">
        <v>6.02</v>
      </c>
      <c r="T19" s="197">
        <v>0</v>
      </c>
      <c r="U19" s="197">
        <v>59.41</v>
      </c>
      <c r="V19" s="197">
        <v>0</v>
      </c>
      <c r="W19" s="197">
        <v>0</v>
      </c>
      <c r="X19" s="197">
        <v>24.06</v>
      </c>
      <c r="Y19" s="197">
        <v>0</v>
      </c>
      <c r="Z19" s="197">
        <v>78.44</v>
      </c>
      <c r="AA19" s="197">
        <v>19.13</v>
      </c>
      <c r="AB19" s="197">
        <v>0</v>
      </c>
      <c r="AC19" s="197">
        <v>14.21</v>
      </c>
      <c r="AD19" s="197">
        <v>0</v>
      </c>
      <c r="AE19" s="197">
        <v>0</v>
      </c>
      <c r="AF19" s="197">
        <v>0</v>
      </c>
      <c r="AG19" s="197">
        <v>45.55</v>
      </c>
      <c r="AH19" s="197">
        <v>0</v>
      </c>
      <c r="AI19" s="197">
        <v>0</v>
      </c>
      <c r="AJ19" s="197">
        <v>0</v>
      </c>
      <c r="AK19" s="197">
        <v>79.56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279.89</v>
      </c>
      <c r="L20" s="197">
        <v>115</v>
      </c>
      <c r="M20" s="197">
        <v>24.67</v>
      </c>
      <c r="N20" s="197">
        <v>14.96</v>
      </c>
      <c r="O20" s="197">
        <v>40.18</v>
      </c>
      <c r="P20" s="197">
        <v>6.7</v>
      </c>
      <c r="Q20" s="197">
        <v>4.78</v>
      </c>
      <c r="R20" s="197">
        <v>9.56</v>
      </c>
      <c r="S20" s="197">
        <v>6.02</v>
      </c>
      <c r="T20" s="197">
        <v>0</v>
      </c>
      <c r="U20" s="197">
        <v>59.41</v>
      </c>
      <c r="V20" s="197">
        <v>0</v>
      </c>
      <c r="W20" s="197">
        <v>0</v>
      </c>
      <c r="X20" s="197">
        <v>24.06</v>
      </c>
      <c r="Y20" s="197">
        <v>0</v>
      </c>
      <c r="Z20" s="197">
        <v>78.44</v>
      </c>
      <c r="AA20" s="197">
        <v>19.13</v>
      </c>
      <c r="AB20" s="197">
        <v>0</v>
      </c>
      <c r="AC20" s="197">
        <v>14.21</v>
      </c>
      <c r="AD20" s="197">
        <v>0</v>
      </c>
      <c r="AE20" s="197">
        <v>0</v>
      </c>
      <c r="AF20" s="197">
        <v>0</v>
      </c>
      <c r="AG20" s="197">
        <v>45.55</v>
      </c>
      <c r="AH20" s="197">
        <v>0</v>
      </c>
      <c r="AI20" s="197">
        <v>0</v>
      </c>
      <c r="AJ20" s="197">
        <v>0</v>
      </c>
      <c r="AK20" s="197">
        <v>79.56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279.89</v>
      </c>
      <c r="L21" s="197">
        <v>115</v>
      </c>
      <c r="M21" s="197">
        <v>24.67</v>
      </c>
      <c r="N21" s="197">
        <v>9.57</v>
      </c>
      <c r="O21" s="197">
        <v>25.83</v>
      </c>
      <c r="P21" s="197">
        <v>6.7</v>
      </c>
      <c r="Q21" s="197">
        <v>4.78</v>
      </c>
      <c r="R21" s="197">
        <v>9.4600000000000009</v>
      </c>
      <c r="S21" s="197">
        <v>5.98</v>
      </c>
      <c r="T21" s="197">
        <v>0</v>
      </c>
      <c r="U21" s="197">
        <v>59.41</v>
      </c>
      <c r="V21" s="197">
        <v>0</v>
      </c>
      <c r="W21" s="197">
        <v>0</v>
      </c>
      <c r="X21" s="197">
        <v>20.65</v>
      </c>
      <c r="Y21" s="197">
        <v>0</v>
      </c>
      <c r="Z21" s="197">
        <v>78.44</v>
      </c>
      <c r="AA21" s="197">
        <v>19.13</v>
      </c>
      <c r="AB21" s="197">
        <v>0</v>
      </c>
      <c r="AC21" s="197">
        <v>14.21</v>
      </c>
      <c r="AD21" s="197">
        <v>0</v>
      </c>
      <c r="AE21" s="197">
        <v>0</v>
      </c>
      <c r="AF21" s="197">
        <v>0</v>
      </c>
      <c r="AG21" s="197">
        <v>44.98</v>
      </c>
      <c r="AH21" s="197">
        <v>0</v>
      </c>
      <c r="AI21" s="197">
        <v>0</v>
      </c>
      <c r="AJ21" s="197">
        <v>0</v>
      </c>
      <c r="AK21" s="197">
        <v>79.13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279.89</v>
      </c>
      <c r="L22" s="197">
        <v>115</v>
      </c>
      <c r="M22" s="197">
        <v>24.67</v>
      </c>
      <c r="N22" s="197">
        <v>9.57</v>
      </c>
      <c r="O22" s="197">
        <v>24.87</v>
      </c>
      <c r="P22" s="197">
        <v>6.7</v>
      </c>
      <c r="Q22" s="197">
        <v>4.78</v>
      </c>
      <c r="R22" s="197">
        <v>9.4600000000000009</v>
      </c>
      <c r="S22" s="197">
        <v>5.98</v>
      </c>
      <c r="T22" s="197">
        <v>0</v>
      </c>
      <c r="U22" s="197">
        <v>59.41</v>
      </c>
      <c r="V22" s="197">
        <v>0</v>
      </c>
      <c r="W22" s="197">
        <v>0</v>
      </c>
      <c r="X22" s="197">
        <v>20</v>
      </c>
      <c r="Y22" s="197">
        <v>0</v>
      </c>
      <c r="Z22" s="197">
        <v>78.44</v>
      </c>
      <c r="AA22" s="197">
        <v>19.13</v>
      </c>
      <c r="AB22" s="197">
        <v>0</v>
      </c>
      <c r="AC22" s="197">
        <v>14.21</v>
      </c>
      <c r="AD22" s="197">
        <v>0</v>
      </c>
      <c r="AE22" s="197">
        <v>0</v>
      </c>
      <c r="AF22" s="197">
        <v>0</v>
      </c>
      <c r="AG22" s="197">
        <v>46.11</v>
      </c>
      <c r="AH22" s="197">
        <v>0</v>
      </c>
      <c r="AI22" s="197">
        <v>0</v>
      </c>
      <c r="AJ22" s="197">
        <v>0</v>
      </c>
      <c r="AK22" s="197">
        <v>78.7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279.89</v>
      </c>
      <c r="L23" s="197">
        <v>115</v>
      </c>
      <c r="M23" s="197">
        <v>9.57</v>
      </c>
      <c r="N23" s="197">
        <v>9.57</v>
      </c>
      <c r="O23" s="197">
        <v>24.87</v>
      </c>
      <c r="P23" s="197">
        <v>6.7</v>
      </c>
      <c r="Q23" s="197">
        <v>4.78</v>
      </c>
      <c r="R23" s="197">
        <v>9.4600000000000009</v>
      </c>
      <c r="S23" s="197">
        <v>5.97</v>
      </c>
      <c r="T23" s="197">
        <v>0</v>
      </c>
      <c r="U23" s="197">
        <v>59.41</v>
      </c>
      <c r="V23" s="197">
        <v>0</v>
      </c>
      <c r="W23" s="197">
        <v>0</v>
      </c>
      <c r="X23" s="197">
        <v>19.13</v>
      </c>
      <c r="Y23" s="197">
        <v>0</v>
      </c>
      <c r="Z23" s="197">
        <v>78.44</v>
      </c>
      <c r="AA23" s="197">
        <v>19.13</v>
      </c>
      <c r="AB23" s="197">
        <v>0</v>
      </c>
      <c r="AC23" s="197">
        <v>14.21</v>
      </c>
      <c r="AD23" s="197">
        <v>0</v>
      </c>
      <c r="AE23" s="197">
        <v>0</v>
      </c>
      <c r="AF23" s="197">
        <v>0</v>
      </c>
      <c r="AG23" s="197">
        <v>45.55</v>
      </c>
      <c r="AH23" s="197">
        <v>0</v>
      </c>
      <c r="AI23" s="197">
        <v>0</v>
      </c>
      <c r="AJ23" s="197">
        <v>0</v>
      </c>
      <c r="AK23" s="197">
        <v>78.28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279.89</v>
      </c>
      <c r="L24" s="197">
        <v>115</v>
      </c>
      <c r="M24" s="197">
        <v>9.57</v>
      </c>
      <c r="N24" s="197">
        <v>9.57</v>
      </c>
      <c r="O24" s="197">
        <v>24.87</v>
      </c>
      <c r="P24" s="197">
        <v>6.7</v>
      </c>
      <c r="Q24" s="197">
        <v>4.78</v>
      </c>
      <c r="R24" s="197">
        <v>9.4600000000000009</v>
      </c>
      <c r="S24" s="197">
        <v>5.97</v>
      </c>
      <c r="T24" s="197">
        <v>0</v>
      </c>
      <c r="U24" s="197">
        <v>59.41</v>
      </c>
      <c r="V24" s="197">
        <v>0</v>
      </c>
      <c r="W24" s="197">
        <v>0</v>
      </c>
      <c r="X24" s="197">
        <v>19.13</v>
      </c>
      <c r="Y24" s="197">
        <v>0</v>
      </c>
      <c r="Z24" s="197">
        <v>78.44</v>
      </c>
      <c r="AA24" s="197">
        <v>19.13</v>
      </c>
      <c r="AB24" s="197">
        <v>0</v>
      </c>
      <c r="AC24" s="197">
        <v>14.21</v>
      </c>
      <c r="AD24" s="197">
        <v>0</v>
      </c>
      <c r="AE24" s="197">
        <v>0</v>
      </c>
      <c r="AF24" s="197">
        <v>0</v>
      </c>
      <c r="AG24" s="197">
        <v>45.55</v>
      </c>
      <c r="AH24" s="197">
        <v>0</v>
      </c>
      <c r="AI24" s="197">
        <v>0</v>
      </c>
      <c r="AJ24" s="197">
        <v>0</v>
      </c>
      <c r="AK24" s="197">
        <v>76.989999999999995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279.89</v>
      </c>
      <c r="L25" s="197">
        <v>115</v>
      </c>
      <c r="M25" s="197">
        <v>9.57</v>
      </c>
      <c r="N25" s="197">
        <v>9.57</v>
      </c>
      <c r="O25" s="197">
        <v>48.79</v>
      </c>
      <c r="P25" s="197">
        <v>6.7</v>
      </c>
      <c r="Q25" s="197">
        <v>4.78</v>
      </c>
      <c r="R25" s="197">
        <v>9.26</v>
      </c>
      <c r="S25" s="197">
        <v>5.9</v>
      </c>
      <c r="T25" s="197">
        <v>0</v>
      </c>
      <c r="U25" s="197">
        <v>59.41</v>
      </c>
      <c r="V25" s="197">
        <v>0</v>
      </c>
      <c r="W25" s="197">
        <v>0</v>
      </c>
      <c r="X25" s="197">
        <v>19.13</v>
      </c>
      <c r="Y25" s="197">
        <v>0</v>
      </c>
      <c r="Z25" s="197">
        <v>78.44</v>
      </c>
      <c r="AA25" s="197">
        <v>19.13</v>
      </c>
      <c r="AB25" s="197">
        <v>0</v>
      </c>
      <c r="AC25" s="197">
        <v>14.21</v>
      </c>
      <c r="AD25" s="197">
        <v>0</v>
      </c>
      <c r="AE25" s="197">
        <v>0</v>
      </c>
      <c r="AF25" s="197">
        <v>0</v>
      </c>
      <c r="AG25" s="197">
        <v>45.55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279.89</v>
      </c>
      <c r="L26" s="197">
        <v>116.2</v>
      </c>
      <c r="M26" s="197">
        <v>9.57</v>
      </c>
      <c r="N26" s="197">
        <v>20.09</v>
      </c>
      <c r="O26" s="197">
        <v>70.11</v>
      </c>
      <c r="P26" s="197">
        <v>6.7</v>
      </c>
      <c r="Q26" s="197">
        <v>4.78</v>
      </c>
      <c r="R26" s="197">
        <v>9.26</v>
      </c>
      <c r="S26" s="197">
        <v>5.9</v>
      </c>
      <c r="T26" s="197">
        <v>0</v>
      </c>
      <c r="U26" s="197">
        <v>59.41</v>
      </c>
      <c r="V26" s="197">
        <v>0</v>
      </c>
      <c r="W26" s="197">
        <v>0</v>
      </c>
      <c r="X26" s="197">
        <v>14.35</v>
      </c>
      <c r="Y26" s="197">
        <v>0</v>
      </c>
      <c r="Z26" s="197">
        <v>78.44</v>
      </c>
      <c r="AA26" s="197">
        <v>19.13</v>
      </c>
      <c r="AB26" s="197">
        <v>0</v>
      </c>
      <c r="AC26" s="197">
        <v>14.21</v>
      </c>
      <c r="AD26" s="197">
        <v>0</v>
      </c>
      <c r="AE26" s="197">
        <v>0</v>
      </c>
      <c r="AF26" s="197">
        <v>0</v>
      </c>
      <c r="AG26" s="197">
        <v>45.55</v>
      </c>
      <c r="AH26" s="197">
        <v>0</v>
      </c>
      <c r="AI26" s="197">
        <v>0</v>
      </c>
      <c r="AJ26" s="197">
        <v>0</v>
      </c>
      <c r="AK26" s="197">
        <v>76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370.2</v>
      </c>
      <c r="L27" s="197">
        <v>114.29</v>
      </c>
      <c r="M27" s="197">
        <v>61.01</v>
      </c>
      <c r="N27" s="197">
        <v>49.63</v>
      </c>
      <c r="O27" s="197">
        <v>70.11</v>
      </c>
      <c r="P27" s="197">
        <v>19.54</v>
      </c>
      <c r="Q27" s="197">
        <v>9.16</v>
      </c>
      <c r="R27" s="197">
        <v>17.809999999999999</v>
      </c>
      <c r="S27" s="197">
        <v>11.09</v>
      </c>
      <c r="T27" s="197">
        <v>0</v>
      </c>
      <c r="U27" s="197">
        <v>59.41</v>
      </c>
      <c r="V27" s="197">
        <v>0</v>
      </c>
      <c r="W27" s="197">
        <v>0</v>
      </c>
      <c r="X27" s="197">
        <v>61.98</v>
      </c>
      <c r="Y27" s="197">
        <v>0</v>
      </c>
      <c r="Z27" s="197">
        <v>113.69</v>
      </c>
      <c r="AA27" s="197">
        <v>37.9</v>
      </c>
      <c r="AB27" s="197">
        <v>0</v>
      </c>
      <c r="AC27" s="197">
        <v>14.21</v>
      </c>
      <c r="AD27" s="197">
        <v>0</v>
      </c>
      <c r="AE27" s="197">
        <v>0</v>
      </c>
      <c r="AF27" s="197">
        <v>0</v>
      </c>
      <c r="AG27" s="197">
        <v>44.98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432.07</v>
      </c>
      <c r="L28" s="197">
        <v>118.11</v>
      </c>
      <c r="M28" s="197">
        <v>61</v>
      </c>
      <c r="N28" s="197">
        <v>49.63</v>
      </c>
      <c r="O28" s="197">
        <v>70.11</v>
      </c>
      <c r="P28" s="197">
        <v>19</v>
      </c>
      <c r="Q28" s="197">
        <v>9.16</v>
      </c>
      <c r="R28" s="197">
        <v>17.809999999999999</v>
      </c>
      <c r="S28" s="197">
        <v>11.09</v>
      </c>
      <c r="T28" s="197">
        <v>0</v>
      </c>
      <c r="U28" s="197">
        <v>59.41</v>
      </c>
      <c r="V28" s="197">
        <v>0</v>
      </c>
      <c r="W28" s="197">
        <v>0</v>
      </c>
      <c r="X28" s="197">
        <v>60.76</v>
      </c>
      <c r="Y28" s="197">
        <v>0</v>
      </c>
      <c r="Z28" s="197">
        <v>113.69</v>
      </c>
      <c r="AA28" s="197">
        <v>37.9</v>
      </c>
      <c r="AB28" s="197">
        <v>0</v>
      </c>
      <c r="AC28" s="197">
        <v>14.21</v>
      </c>
      <c r="AD28" s="197">
        <v>0</v>
      </c>
      <c r="AE28" s="197">
        <v>0</v>
      </c>
      <c r="AF28" s="197">
        <v>0</v>
      </c>
      <c r="AG28" s="197">
        <v>46.11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489.78</v>
      </c>
      <c r="L29" s="197">
        <v>154.46</v>
      </c>
      <c r="M29" s="197">
        <v>61</v>
      </c>
      <c r="N29" s="197">
        <v>49.63</v>
      </c>
      <c r="O29" s="197">
        <v>70.11</v>
      </c>
      <c r="P29" s="197">
        <v>19</v>
      </c>
      <c r="Q29" s="197">
        <v>9.16</v>
      </c>
      <c r="R29" s="197">
        <v>17.809999999999999</v>
      </c>
      <c r="S29" s="197">
        <v>11.09</v>
      </c>
      <c r="T29" s="197">
        <v>0</v>
      </c>
      <c r="U29" s="197">
        <v>59.41</v>
      </c>
      <c r="V29" s="197">
        <v>0</v>
      </c>
      <c r="W29" s="197">
        <v>0</v>
      </c>
      <c r="X29" s="197">
        <v>61.98</v>
      </c>
      <c r="Y29" s="197">
        <v>0</v>
      </c>
      <c r="Z29" s="197">
        <v>113.69</v>
      </c>
      <c r="AA29" s="197">
        <v>37.9</v>
      </c>
      <c r="AB29" s="197">
        <v>0</v>
      </c>
      <c r="AC29" s="197">
        <v>14.21</v>
      </c>
      <c r="AD29" s="197">
        <v>0</v>
      </c>
      <c r="AE29" s="197">
        <v>0</v>
      </c>
      <c r="AF29" s="197">
        <v>0</v>
      </c>
      <c r="AG29" s="197">
        <v>45.55</v>
      </c>
      <c r="AH29" s="197">
        <v>0</v>
      </c>
      <c r="AI29" s="197">
        <v>0</v>
      </c>
      <c r="AJ29" s="197">
        <v>0</v>
      </c>
      <c r="AK29" s="197">
        <v>99.62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489.78</v>
      </c>
      <c r="L30" s="197">
        <v>192.73</v>
      </c>
      <c r="M30" s="197">
        <v>61</v>
      </c>
      <c r="N30" s="197">
        <v>49.63</v>
      </c>
      <c r="O30" s="197">
        <v>70.11</v>
      </c>
      <c r="P30" s="197">
        <v>19</v>
      </c>
      <c r="Q30" s="197">
        <v>9.16</v>
      </c>
      <c r="R30" s="197">
        <v>17.809999999999999</v>
      </c>
      <c r="S30" s="197">
        <v>11.09</v>
      </c>
      <c r="T30" s="197">
        <v>0</v>
      </c>
      <c r="U30" s="197">
        <v>59.41</v>
      </c>
      <c r="V30" s="197">
        <v>0</v>
      </c>
      <c r="W30" s="197">
        <v>0</v>
      </c>
      <c r="X30" s="197">
        <v>61.98</v>
      </c>
      <c r="Y30" s="197">
        <v>0</v>
      </c>
      <c r="Z30" s="197">
        <v>113.69</v>
      </c>
      <c r="AA30" s="197">
        <v>37.9</v>
      </c>
      <c r="AB30" s="197">
        <v>0</v>
      </c>
      <c r="AC30" s="197">
        <v>14.21</v>
      </c>
      <c r="AD30" s="197">
        <v>0</v>
      </c>
      <c r="AE30" s="197">
        <v>0</v>
      </c>
      <c r="AF30" s="197">
        <v>0</v>
      </c>
      <c r="AG30" s="197">
        <v>45.55</v>
      </c>
      <c r="AH30" s="197">
        <v>0</v>
      </c>
      <c r="AI30" s="197">
        <v>0</v>
      </c>
      <c r="AJ30" s="197">
        <v>0</v>
      </c>
      <c r="AK30" s="197">
        <v>99.62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489.78</v>
      </c>
      <c r="L31" s="197">
        <v>192.6</v>
      </c>
      <c r="M31" s="197">
        <v>61</v>
      </c>
      <c r="N31" s="197">
        <v>49.63</v>
      </c>
      <c r="O31" s="197">
        <v>70.11</v>
      </c>
      <c r="P31" s="197">
        <v>19</v>
      </c>
      <c r="Q31" s="197">
        <v>9.16</v>
      </c>
      <c r="R31" s="197">
        <v>17.809999999999999</v>
      </c>
      <c r="S31" s="197">
        <v>11.08</v>
      </c>
      <c r="T31" s="197">
        <v>0</v>
      </c>
      <c r="U31" s="197">
        <v>59.41</v>
      </c>
      <c r="V31" s="197">
        <v>0</v>
      </c>
      <c r="W31" s="197">
        <v>0</v>
      </c>
      <c r="X31" s="197">
        <v>61.98</v>
      </c>
      <c r="Y31" s="197">
        <v>0</v>
      </c>
      <c r="Z31" s="197">
        <v>113.69</v>
      </c>
      <c r="AA31" s="197">
        <v>37.9</v>
      </c>
      <c r="AB31" s="197">
        <v>0</v>
      </c>
      <c r="AC31" s="197">
        <v>12.99</v>
      </c>
      <c r="AD31" s="197">
        <v>0</v>
      </c>
      <c r="AE31" s="197">
        <v>0</v>
      </c>
      <c r="AF31" s="197">
        <v>0</v>
      </c>
      <c r="AG31" s="197">
        <v>45.55</v>
      </c>
      <c r="AH31" s="197">
        <v>0</v>
      </c>
      <c r="AI31" s="197">
        <v>0</v>
      </c>
      <c r="AJ31" s="197">
        <v>0</v>
      </c>
      <c r="AK31" s="197">
        <v>99.62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10.14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489.78</v>
      </c>
      <c r="L32" s="197">
        <v>145.94</v>
      </c>
      <c r="M32" s="197">
        <v>61</v>
      </c>
      <c r="N32" s="197">
        <v>49.63</v>
      </c>
      <c r="O32" s="197">
        <v>70.11</v>
      </c>
      <c r="P32" s="197">
        <v>19</v>
      </c>
      <c r="Q32" s="197">
        <v>9.16</v>
      </c>
      <c r="R32" s="197">
        <v>17.809999999999999</v>
      </c>
      <c r="S32" s="197">
        <v>11.08</v>
      </c>
      <c r="T32" s="197">
        <v>0</v>
      </c>
      <c r="U32" s="197">
        <v>59.41</v>
      </c>
      <c r="V32" s="197">
        <v>0</v>
      </c>
      <c r="W32" s="197">
        <v>0</v>
      </c>
      <c r="X32" s="197">
        <v>61.98</v>
      </c>
      <c r="Y32" s="197">
        <v>0</v>
      </c>
      <c r="Z32" s="197">
        <v>113.69</v>
      </c>
      <c r="AA32" s="197">
        <v>37.9</v>
      </c>
      <c r="AB32" s="197">
        <v>0</v>
      </c>
      <c r="AC32" s="197">
        <v>12.99</v>
      </c>
      <c r="AD32" s="197">
        <v>0</v>
      </c>
      <c r="AE32" s="197">
        <v>0</v>
      </c>
      <c r="AF32" s="197">
        <v>0</v>
      </c>
      <c r="AG32" s="197">
        <v>45.55</v>
      </c>
      <c r="AH32" s="197">
        <v>0</v>
      </c>
      <c r="AI32" s="197">
        <v>0</v>
      </c>
      <c r="AJ32" s="197">
        <v>0</v>
      </c>
      <c r="AK32" s="197">
        <v>99.62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18.82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489.78</v>
      </c>
      <c r="L33" s="197">
        <v>188.57</v>
      </c>
      <c r="M33" s="197">
        <v>61</v>
      </c>
      <c r="N33" s="197">
        <v>49.63</v>
      </c>
      <c r="O33" s="197">
        <v>70.11</v>
      </c>
      <c r="P33" s="197">
        <v>19</v>
      </c>
      <c r="Q33" s="197">
        <v>9.16</v>
      </c>
      <c r="R33" s="197">
        <v>17.809999999999999</v>
      </c>
      <c r="S33" s="197">
        <v>11.08</v>
      </c>
      <c r="T33" s="197">
        <v>0</v>
      </c>
      <c r="U33" s="197">
        <v>59.41</v>
      </c>
      <c r="V33" s="197">
        <v>0</v>
      </c>
      <c r="W33" s="197">
        <v>0</v>
      </c>
      <c r="X33" s="197">
        <v>61.98</v>
      </c>
      <c r="Y33" s="197">
        <v>0</v>
      </c>
      <c r="Z33" s="197">
        <v>113.69</v>
      </c>
      <c r="AA33" s="197">
        <v>37.9</v>
      </c>
      <c r="AB33" s="197">
        <v>0</v>
      </c>
      <c r="AC33" s="197">
        <v>12.99</v>
      </c>
      <c r="AD33" s="197">
        <v>0</v>
      </c>
      <c r="AE33" s="197">
        <v>0</v>
      </c>
      <c r="AF33" s="197">
        <v>0</v>
      </c>
      <c r="AG33" s="197">
        <v>44.98</v>
      </c>
      <c r="AH33" s="197">
        <v>0</v>
      </c>
      <c r="AI33" s="197">
        <v>0</v>
      </c>
      <c r="AJ33" s="197">
        <v>0</v>
      </c>
      <c r="AK33" s="197">
        <v>99.62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30.92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489.78</v>
      </c>
      <c r="L34" s="197">
        <v>202.53</v>
      </c>
      <c r="M34" s="197">
        <v>61</v>
      </c>
      <c r="N34" s="197">
        <v>49.63</v>
      </c>
      <c r="O34" s="197">
        <v>70.11</v>
      </c>
      <c r="P34" s="197">
        <v>19</v>
      </c>
      <c r="Q34" s="197">
        <v>9.16</v>
      </c>
      <c r="R34" s="197">
        <v>17.809999999999999</v>
      </c>
      <c r="S34" s="197">
        <v>11.08</v>
      </c>
      <c r="T34" s="197">
        <v>0</v>
      </c>
      <c r="U34" s="197">
        <v>59.41</v>
      </c>
      <c r="V34" s="197">
        <v>0</v>
      </c>
      <c r="W34" s="197">
        <v>0</v>
      </c>
      <c r="X34" s="197">
        <v>61.98</v>
      </c>
      <c r="Y34" s="197">
        <v>0</v>
      </c>
      <c r="Z34" s="197">
        <v>113.69</v>
      </c>
      <c r="AA34" s="197">
        <v>37.9</v>
      </c>
      <c r="AB34" s="197">
        <v>0</v>
      </c>
      <c r="AC34" s="197">
        <v>12.99</v>
      </c>
      <c r="AD34" s="197">
        <v>0</v>
      </c>
      <c r="AE34" s="197">
        <v>0</v>
      </c>
      <c r="AF34" s="197">
        <v>0</v>
      </c>
      <c r="AG34" s="197">
        <v>46.11</v>
      </c>
      <c r="AH34" s="197">
        <v>0</v>
      </c>
      <c r="AI34" s="197">
        <v>0</v>
      </c>
      <c r="AJ34" s="197">
        <v>0</v>
      </c>
      <c r="AK34" s="197">
        <v>99.62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31.5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489.78</v>
      </c>
      <c r="L35" s="197">
        <v>204.05</v>
      </c>
      <c r="M35" s="197">
        <v>61</v>
      </c>
      <c r="N35" s="197">
        <v>49.63</v>
      </c>
      <c r="O35" s="197">
        <v>70.11</v>
      </c>
      <c r="P35" s="197">
        <v>19</v>
      </c>
      <c r="Q35" s="197">
        <v>9.16</v>
      </c>
      <c r="R35" s="197">
        <v>17.809999999999999</v>
      </c>
      <c r="S35" s="197">
        <v>11.08</v>
      </c>
      <c r="T35" s="197">
        <v>0</v>
      </c>
      <c r="U35" s="197">
        <v>59.41</v>
      </c>
      <c r="V35" s="197">
        <v>0</v>
      </c>
      <c r="W35" s="197">
        <v>0</v>
      </c>
      <c r="X35" s="197">
        <v>61.98</v>
      </c>
      <c r="Y35" s="197">
        <v>0</v>
      </c>
      <c r="Z35" s="197">
        <v>113.69</v>
      </c>
      <c r="AA35" s="197">
        <v>37.9</v>
      </c>
      <c r="AB35" s="197">
        <v>0</v>
      </c>
      <c r="AC35" s="197">
        <v>12.99</v>
      </c>
      <c r="AD35" s="197">
        <v>0</v>
      </c>
      <c r="AE35" s="197">
        <v>0</v>
      </c>
      <c r="AF35" s="197">
        <v>0</v>
      </c>
      <c r="AG35" s="197">
        <v>45.55</v>
      </c>
      <c r="AH35" s="197">
        <v>0</v>
      </c>
      <c r="AI35" s="197">
        <v>0</v>
      </c>
      <c r="AJ35" s="197">
        <v>0</v>
      </c>
      <c r="AK35" s="197">
        <v>99.62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32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489.78</v>
      </c>
      <c r="L36" s="197">
        <v>199.31</v>
      </c>
      <c r="M36" s="197">
        <v>61</v>
      </c>
      <c r="N36" s="197">
        <v>49.63</v>
      </c>
      <c r="O36" s="197">
        <v>70.11</v>
      </c>
      <c r="P36" s="197">
        <v>19</v>
      </c>
      <c r="Q36" s="197">
        <v>9.16</v>
      </c>
      <c r="R36" s="197">
        <v>17.809999999999999</v>
      </c>
      <c r="S36" s="197">
        <v>11.08</v>
      </c>
      <c r="T36" s="197">
        <v>0</v>
      </c>
      <c r="U36" s="197">
        <v>59.41</v>
      </c>
      <c r="V36" s="197">
        <v>0</v>
      </c>
      <c r="W36" s="197">
        <v>0</v>
      </c>
      <c r="X36" s="197">
        <v>61.98</v>
      </c>
      <c r="Y36" s="197">
        <v>0</v>
      </c>
      <c r="Z36" s="197">
        <v>113.69</v>
      </c>
      <c r="AA36" s="197">
        <v>37.9</v>
      </c>
      <c r="AB36" s="197">
        <v>0</v>
      </c>
      <c r="AC36" s="197">
        <v>12.99</v>
      </c>
      <c r="AD36" s="197">
        <v>0</v>
      </c>
      <c r="AE36" s="197">
        <v>0</v>
      </c>
      <c r="AF36" s="197">
        <v>0</v>
      </c>
      <c r="AG36" s="197">
        <v>45.55</v>
      </c>
      <c r="AH36" s="197">
        <v>0</v>
      </c>
      <c r="AI36" s="197">
        <v>0</v>
      </c>
      <c r="AJ36" s="197">
        <v>0</v>
      </c>
      <c r="AK36" s="197">
        <v>99.62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32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489.78</v>
      </c>
      <c r="L37" s="197">
        <v>145.61000000000001</v>
      </c>
      <c r="M37" s="197">
        <v>61</v>
      </c>
      <c r="N37" s="197">
        <v>49.63</v>
      </c>
      <c r="O37" s="197">
        <v>70.11</v>
      </c>
      <c r="P37" s="197">
        <v>18.71</v>
      </c>
      <c r="Q37" s="197">
        <v>9.16</v>
      </c>
      <c r="R37" s="197">
        <v>17.809999999999999</v>
      </c>
      <c r="S37" s="197">
        <v>11.08</v>
      </c>
      <c r="T37" s="197">
        <v>0</v>
      </c>
      <c r="U37" s="197">
        <v>59.41</v>
      </c>
      <c r="V37" s="197">
        <v>0</v>
      </c>
      <c r="W37" s="197">
        <v>0</v>
      </c>
      <c r="X37" s="197">
        <v>61.98</v>
      </c>
      <c r="Y37" s="197">
        <v>0</v>
      </c>
      <c r="Z37" s="197">
        <v>113.69</v>
      </c>
      <c r="AA37" s="197">
        <v>37.9</v>
      </c>
      <c r="AB37" s="197">
        <v>0</v>
      </c>
      <c r="AC37" s="197">
        <v>12.99</v>
      </c>
      <c r="AD37" s="197">
        <v>0</v>
      </c>
      <c r="AE37" s="197">
        <v>0</v>
      </c>
      <c r="AF37" s="197">
        <v>0</v>
      </c>
      <c r="AG37" s="197">
        <v>45.55</v>
      </c>
      <c r="AH37" s="197">
        <v>0</v>
      </c>
      <c r="AI37" s="197">
        <v>0</v>
      </c>
      <c r="AJ37" s="197">
        <v>0</v>
      </c>
      <c r="AK37" s="197">
        <v>99.62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32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489.78</v>
      </c>
      <c r="L38" s="197">
        <v>159.69999999999999</v>
      </c>
      <c r="M38" s="197">
        <v>61</v>
      </c>
      <c r="N38" s="197">
        <v>49.63</v>
      </c>
      <c r="O38" s="197">
        <v>70.11</v>
      </c>
      <c r="P38" s="197">
        <v>18.71</v>
      </c>
      <c r="Q38" s="197">
        <v>9.16</v>
      </c>
      <c r="R38" s="197">
        <v>17.809999999999999</v>
      </c>
      <c r="S38" s="197">
        <v>11.08</v>
      </c>
      <c r="T38" s="197">
        <v>0</v>
      </c>
      <c r="U38" s="197">
        <v>59.41</v>
      </c>
      <c r="V38" s="197">
        <v>0</v>
      </c>
      <c r="W38" s="197">
        <v>0</v>
      </c>
      <c r="X38" s="197">
        <v>61.98</v>
      </c>
      <c r="Y38" s="197">
        <v>0</v>
      </c>
      <c r="Z38" s="197">
        <v>113.69</v>
      </c>
      <c r="AA38" s="197">
        <v>37.9</v>
      </c>
      <c r="AB38" s="197">
        <v>0</v>
      </c>
      <c r="AC38" s="197">
        <v>10.4</v>
      </c>
      <c r="AD38" s="197">
        <v>0</v>
      </c>
      <c r="AE38" s="197">
        <v>0</v>
      </c>
      <c r="AF38" s="197">
        <v>0</v>
      </c>
      <c r="AG38" s="197">
        <v>45.55</v>
      </c>
      <c r="AH38" s="197">
        <v>0</v>
      </c>
      <c r="AI38" s="197">
        <v>0</v>
      </c>
      <c r="AJ38" s="197">
        <v>0</v>
      </c>
      <c r="AK38" s="197">
        <v>99.62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32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489.78</v>
      </c>
      <c r="L39" s="197">
        <v>172.52</v>
      </c>
      <c r="M39" s="197">
        <v>61</v>
      </c>
      <c r="N39" s="197">
        <v>49.63</v>
      </c>
      <c r="O39" s="197">
        <v>70.11</v>
      </c>
      <c r="P39" s="197">
        <v>18.43</v>
      </c>
      <c r="Q39" s="197">
        <v>9.16</v>
      </c>
      <c r="R39" s="197">
        <v>17.809999999999999</v>
      </c>
      <c r="S39" s="197">
        <v>11.08</v>
      </c>
      <c r="T39" s="197">
        <v>0</v>
      </c>
      <c r="U39" s="197">
        <v>59.41</v>
      </c>
      <c r="V39" s="197">
        <v>0</v>
      </c>
      <c r="W39" s="197">
        <v>0</v>
      </c>
      <c r="X39" s="197">
        <v>61.98</v>
      </c>
      <c r="Y39" s="197">
        <v>0</v>
      </c>
      <c r="Z39" s="197">
        <v>113.69</v>
      </c>
      <c r="AA39" s="197">
        <v>37.9</v>
      </c>
      <c r="AB39" s="197">
        <v>0</v>
      </c>
      <c r="AC39" s="197">
        <v>12.99</v>
      </c>
      <c r="AD39" s="197">
        <v>0</v>
      </c>
      <c r="AE39" s="197">
        <v>0</v>
      </c>
      <c r="AF39" s="197">
        <v>0</v>
      </c>
      <c r="AG39" s="197">
        <v>44.98</v>
      </c>
      <c r="AH39" s="197">
        <v>0</v>
      </c>
      <c r="AI39" s="197">
        <v>0</v>
      </c>
      <c r="AJ39" s="197">
        <v>0</v>
      </c>
      <c r="AK39" s="197">
        <v>99.62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32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489.78</v>
      </c>
      <c r="L40" s="197">
        <v>177.3</v>
      </c>
      <c r="M40" s="197">
        <v>61</v>
      </c>
      <c r="N40" s="197">
        <v>49.63</v>
      </c>
      <c r="O40" s="197">
        <v>70.11</v>
      </c>
      <c r="P40" s="197">
        <v>18.43</v>
      </c>
      <c r="Q40" s="197">
        <v>9.16</v>
      </c>
      <c r="R40" s="197">
        <v>17.809999999999999</v>
      </c>
      <c r="S40" s="197">
        <v>11.08</v>
      </c>
      <c r="T40" s="197">
        <v>0</v>
      </c>
      <c r="U40" s="197">
        <v>59.41</v>
      </c>
      <c r="V40" s="197">
        <v>0</v>
      </c>
      <c r="W40" s="197">
        <v>0</v>
      </c>
      <c r="X40" s="197">
        <v>61.98</v>
      </c>
      <c r="Y40" s="197">
        <v>0</v>
      </c>
      <c r="Z40" s="197">
        <v>113.69</v>
      </c>
      <c r="AA40" s="197">
        <v>37.9</v>
      </c>
      <c r="AB40" s="197">
        <v>0</v>
      </c>
      <c r="AC40" s="197">
        <v>12.99</v>
      </c>
      <c r="AD40" s="197">
        <v>0</v>
      </c>
      <c r="AE40" s="197">
        <v>0</v>
      </c>
      <c r="AF40" s="197">
        <v>0</v>
      </c>
      <c r="AG40" s="197">
        <v>46.11</v>
      </c>
      <c r="AH40" s="197">
        <v>0</v>
      </c>
      <c r="AI40" s="197">
        <v>0</v>
      </c>
      <c r="AJ40" s="197">
        <v>0</v>
      </c>
      <c r="AK40" s="197">
        <v>99.62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32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489.78</v>
      </c>
      <c r="L41" s="197">
        <v>203.05</v>
      </c>
      <c r="M41" s="197">
        <v>61</v>
      </c>
      <c r="N41" s="197">
        <v>49.63</v>
      </c>
      <c r="O41" s="197">
        <v>70.11</v>
      </c>
      <c r="P41" s="197">
        <v>18.43</v>
      </c>
      <c r="Q41" s="197">
        <v>9.16</v>
      </c>
      <c r="R41" s="197">
        <v>17.809999999999999</v>
      </c>
      <c r="S41" s="197">
        <v>11.08</v>
      </c>
      <c r="T41" s="197">
        <v>0</v>
      </c>
      <c r="U41" s="197">
        <v>59.41</v>
      </c>
      <c r="V41" s="197">
        <v>0</v>
      </c>
      <c r="W41" s="197">
        <v>0</v>
      </c>
      <c r="X41" s="197">
        <v>61.98</v>
      </c>
      <c r="Y41" s="197">
        <v>0</v>
      </c>
      <c r="Z41" s="197">
        <v>113.69</v>
      </c>
      <c r="AA41" s="197">
        <v>37.9</v>
      </c>
      <c r="AB41" s="197">
        <v>0</v>
      </c>
      <c r="AC41" s="197">
        <v>12.99</v>
      </c>
      <c r="AD41" s="197">
        <v>0</v>
      </c>
      <c r="AE41" s="197">
        <v>0</v>
      </c>
      <c r="AF41" s="197">
        <v>0</v>
      </c>
      <c r="AG41" s="197">
        <v>45.55</v>
      </c>
      <c r="AH41" s="197">
        <v>0</v>
      </c>
      <c r="AI41" s="197">
        <v>0</v>
      </c>
      <c r="AJ41" s="197">
        <v>0</v>
      </c>
      <c r="AK41" s="197">
        <v>99.62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32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489.78</v>
      </c>
      <c r="L42" s="197">
        <v>203.05</v>
      </c>
      <c r="M42" s="197">
        <v>61</v>
      </c>
      <c r="N42" s="197">
        <v>49.63</v>
      </c>
      <c r="O42" s="197">
        <v>70.11</v>
      </c>
      <c r="P42" s="197">
        <v>18.43</v>
      </c>
      <c r="Q42" s="197">
        <v>9.16</v>
      </c>
      <c r="R42" s="197">
        <v>17.809999999999999</v>
      </c>
      <c r="S42" s="197">
        <v>11.08</v>
      </c>
      <c r="T42" s="197">
        <v>0</v>
      </c>
      <c r="U42" s="197">
        <v>59.41</v>
      </c>
      <c r="V42" s="197">
        <v>0</v>
      </c>
      <c r="W42" s="197">
        <v>0</v>
      </c>
      <c r="X42" s="197">
        <v>61.98</v>
      </c>
      <c r="Y42" s="197">
        <v>0</v>
      </c>
      <c r="Z42" s="197">
        <v>113.69</v>
      </c>
      <c r="AA42" s="197">
        <v>37.9</v>
      </c>
      <c r="AB42" s="197">
        <v>0</v>
      </c>
      <c r="AC42" s="197">
        <v>12.99</v>
      </c>
      <c r="AD42" s="197">
        <v>0</v>
      </c>
      <c r="AE42" s="197">
        <v>0</v>
      </c>
      <c r="AF42" s="197">
        <v>0</v>
      </c>
      <c r="AG42" s="197">
        <v>45.55</v>
      </c>
      <c r="AH42" s="197">
        <v>0</v>
      </c>
      <c r="AI42" s="197">
        <v>0</v>
      </c>
      <c r="AJ42" s="197">
        <v>0</v>
      </c>
      <c r="AK42" s="197">
        <v>99.62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32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489.78</v>
      </c>
      <c r="L43" s="197">
        <v>203.05</v>
      </c>
      <c r="M43" s="197">
        <v>61</v>
      </c>
      <c r="N43" s="197">
        <v>49.63</v>
      </c>
      <c r="O43" s="197">
        <v>70.11</v>
      </c>
      <c r="P43" s="197">
        <v>18.43</v>
      </c>
      <c r="Q43" s="197">
        <v>9.16</v>
      </c>
      <c r="R43" s="197">
        <v>17.809999999999999</v>
      </c>
      <c r="S43" s="197">
        <v>11.08</v>
      </c>
      <c r="T43" s="197">
        <v>0</v>
      </c>
      <c r="U43" s="197">
        <v>59.41</v>
      </c>
      <c r="V43" s="197">
        <v>0</v>
      </c>
      <c r="W43" s="197">
        <v>0</v>
      </c>
      <c r="X43" s="197">
        <v>61.98</v>
      </c>
      <c r="Y43" s="197">
        <v>0</v>
      </c>
      <c r="Z43" s="197">
        <v>113.69</v>
      </c>
      <c r="AA43" s="197">
        <v>37.9</v>
      </c>
      <c r="AB43" s="197">
        <v>0</v>
      </c>
      <c r="AC43" s="197">
        <v>12.99</v>
      </c>
      <c r="AD43" s="197">
        <v>0</v>
      </c>
      <c r="AE43" s="197">
        <v>0</v>
      </c>
      <c r="AF43" s="197">
        <v>0</v>
      </c>
      <c r="AG43" s="197">
        <v>45.55</v>
      </c>
      <c r="AH43" s="197">
        <v>0</v>
      </c>
      <c r="AI43" s="197">
        <v>0</v>
      </c>
      <c r="AJ43" s="197">
        <v>0</v>
      </c>
      <c r="AK43" s="197">
        <v>99.62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32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489.78</v>
      </c>
      <c r="L44" s="197">
        <v>203.05</v>
      </c>
      <c r="M44" s="197">
        <v>61</v>
      </c>
      <c r="N44" s="197">
        <v>49.63</v>
      </c>
      <c r="O44" s="197">
        <v>70.11</v>
      </c>
      <c r="P44" s="197">
        <v>18.43</v>
      </c>
      <c r="Q44" s="197">
        <v>9.16</v>
      </c>
      <c r="R44" s="197">
        <v>17.809999999999999</v>
      </c>
      <c r="S44" s="197">
        <v>11.08</v>
      </c>
      <c r="T44" s="197">
        <v>0</v>
      </c>
      <c r="U44" s="197">
        <v>59.41</v>
      </c>
      <c r="V44" s="197">
        <v>0</v>
      </c>
      <c r="W44" s="197">
        <v>0</v>
      </c>
      <c r="X44" s="197">
        <v>61.98</v>
      </c>
      <c r="Y44" s="197">
        <v>0</v>
      </c>
      <c r="Z44" s="197">
        <v>113.69</v>
      </c>
      <c r="AA44" s="197">
        <v>37.9</v>
      </c>
      <c r="AB44" s="197">
        <v>0</v>
      </c>
      <c r="AC44" s="197">
        <v>12.99</v>
      </c>
      <c r="AD44" s="197">
        <v>0</v>
      </c>
      <c r="AE44" s="197">
        <v>0</v>
      </c>
      <c r="AF44" s="197">
        <v>0</v>
      </c>
      <c r="AG44" s="197">
        <v>45.55</v>
      </c>
      <c r="AH44" s="197">
        <v>0</v>
      </c>
      <c r="AI44" s="197">
        <v>0</v>
      </c>
      <c r="AJ44" s="197">
        <v>0</v>
      </c>
      <c r="AK44" s="197">
        <v>99.62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32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489.78</v>
      </c>
      <c r="L45" s="197">
        <v>203.05</v>
      </c>
      <c r="M45" s="197">
        <v>61</v>
      </c>
      <c r="N45" s="197">
        <v>49.63</v>
      </c>
      <c r="O45" s="197">
        <v>70.11</v>
      </c>
      <c r="P45" s="197">
        <v>18.43</v>
      </c>
      <c r="Q45" s="197">
        <v>9.16</v>
      </c>
      <c r="R45" s="197">
        <v>17.809999999999999</v>
      </c>
      <c r="S45" s="197">
        <v>11.08</v>
      </c>
      <c r="T45" s="197">
        <v>0</v>
      </c>
      <c r="U45" s="197">
        <v>59.41</v>
      </c>
      <c r="V45" s="197">
        <v>0</v>
      </c>
      <c r="W45" s="197">
        <v>0</v>
      </c>
      <c r="X45" s="197">
        <v>61.98</v>
      </c>
      <c r="Y45" s="197">
        <v>0</v>
      </c>
      <c r="Z45" s="197">
        <v>113.69</v>
      </c>
      <c r="AA45" s="197">
        <v>37.9</v>
      </c>
      <c r="AB45" s="197">
        <v>0</v>
      </c>
      <c r="AC45" s="197">
        <v>12.99</v>
      </c>
      <c r="AD45" s="197">
        <v>0</v>
      </c>
      <c r="AE45" s="197">
        <v>0</v>
      </c>
      <c r="AF45" s="197">
        <v>0</v>
      </c>
      <c r="AG45" s="197">
        <v>44.98</v>
      </c>
      <c r="AH45" s="197">
        <v>0</v>
      </c>
      <c r="AI45" s="197">
        <v>0</v>
      </c>
      <c r="AJ45" s="197">
        <v>0</v>
      </c>
      <c r="AK45" s="197">
        <v>99.62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32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489.78</v>
      </c>
      <c r="L46" s="197">
        <v>203.05</v>
      </c>
      <c r="M46" s="197">
        <v>61</v>
      </c>
      <c r="N46" s="197">
        <v>49.63</v>
      </c>
      <c r="O46" s="197">
        <v>70.11</v>
      </c>
      <c r="P46" s="197">
        <v>18.43</v>
      </c>
      <c r="Q46" s="197">
        <v>9.16</v>
      </c>
      <c r="R46" s="197">
        <v>17.809999999999999</v>
      </c>
      <c r="S46" s="197">
        <v>11.08</v>
      </c>
      <c r="T46" s="197">
        <v>0</v>
      </c>
      <c r="U46" s="197">
        <v>59.41</v>
      </c>
      <c r="V46" s="197">
        <v>0</v>
      </c>
      <c r="W46" s="197">
        <v>0</v>
      </c>
      <c r="X46" s="197">
        <v>61.98</v>
      </c>
      <c r="Y46" s="197">
        <v>0</v>
      </c>
      <c r="Z46" s="197">
        <v>113.69</v>
      </c>
      <c r="AA46" s="197">
        <v>37.9</v>
      </c>
      <c r="AB46" s="197">
        <v>0</v>
      </c>
      <c r="AC46" s="197">
        <v>12.99</v>
      </c>
      <c r="AD46" s="197">
        <v>0</v>
      </c>
      <c r="AE46" s="197">
        <v>0</v>
      </c>
      <c r="AF46" s="197">
        <v>0</v>
      </c>
      <c r="AG46" s="197">
        <v>46.11</v>
      </c>
      <c r="AH46" s="197">
        <v>0</v>
      </c>
      <c r="AI46" s="197">
        <v>0</v>
      </c>
      <c r="AJ46" s="197">
        <v>0</v>
      </c>
      <c r="AK46" s="197">
        <v>99.62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32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489.78</v>
      </c>
      <c r="L47" s="197">
        <v>203.27</v>
      </c>
      <c r="M47" s="197">
        <v>61</v>
      </c>
      <c r="N47" s="197">
        <v>49.63</v>
      </c>
      <c r="O47" s="197">
        <v>70.11</v>
      </c>
      <c r="P47" s="197">
        <v>18.43</v>
      </c>
      <c r="Q47" s="197">
        <v>9.16</v>
      </c>
      <c r="R47" s="197">
        <v>17.809999999999999</v>
      </c>
      <c r="S47" s="197">
        <v>11.08</v>
      </c>
      <c r="T47" s="197">
        <v>0</v>
      </c>
      <c r="U47" s="197">
        <v>59.41</v>
      </c>
      <c r="V47" s="197">
        <v>0</v>
      </c>
      <c r="W47" s="197">
        <v>0</v>
      </c>
      <c r="X47" s="197">
        <v>61.98</v>
      </c>
      <c r="Y47" s="197">
        <v>0</v>
      </c>
      <c r="Z47" s="197">
        <v>113.69</v>
      </c>
      <c r="AA47" s="197">
        <v>37.9</v>
      </c>
      <c r="AB47" s="197">
        <v>0</v>
      </c>
      <c r="AC47" s="197">
        <v>12.99</v>
      </c>
      <c r="AD47" s="197">
        <v>0</v>
      </c>
      <c r="AE47" s="197">
        <v>0</v>
      </c>
      <c r="AF47" s="197">
        <v>0</v>
      </c>
      <c r="AG47" s="197">
        <v>46.11</v>
      </c>
      <c r="AH47" s="197">
        <v>0</v>
      </c>
      <c r="AI47" s="197">
        <v>0</v>
      </c>
      <c r="AJ47" s="197">
        <v>0</v>
      </c>
      <c r="AK47" s="197">
        <v>99.62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32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489.78</v>
      </c>
      <c r="L48" s="197">
        <v>184.14</v>
      </c>
      <c r="M48" s="197">
        <v>61</v>
      </c>
      <c r="N48" s="197">
        <v>49.63</v>
      </c>
      <c r="O48" s="197">
        <v>70.11</v>
      </c>
      <c r="P48" s="197">
        <v>18.43</v>
      </c>
      <c r="Q48" s="197">
        <v>9.16</v>
      </c>
      <c r="R48" s="197">
        <v>17.809999999999999</v>
      </c>
      <c r="S48" s="197">
        <v>11.08</v>
      </c>
      <c r="T48" s="197">
        <v>0</v>
      </c>
      <c r="U48" s="197">
        <v>59.41</v>
      </c>
      <c r="V48" s="197">
        <v>0</v>
      </c>
      <c r="W48" s="197">
        <v>0</v>
      </c>
      <c r="X48" s="197">
        <v>61.98</v>
      </c>
      <c r="Y48" s="197">
        <v>0</v>
      </c>
      <c r="Z48" s="197">
        <v>113.69</v>
      </c>
      <c r="AA48" s="197">
        <v>37.9</v>
      </c>
      <c r="AB48" s="197">
        <v>0</v>
      </c>
      <c r="AC48" s="197">
        <v>12.99</v>
      </c>
      <c r="AD48" s="197">
        <v>0</v>
      </c>
      <c r="AE48" s="197">
        <v>0</v>
      </c>
      <c r="AF48" s="197">
        <v>0</v>
      </c>
      <c r="AG48" s="197">
        <v>46.11</v>
      </c>
      <c r="AH48" s="197">
        <v>0</v>
      </c>
      <c r="AI48" s="197">
        <v>0</v>
      </c>
      <c r="AJ48" s="197">
        <v>0</v>
      </c>
      <c r="AK48" s="197">
        <v>99.62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32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489.78</v>
      </c>
      <c r="L49" s="197">
        <v>202.22</v>
      </c>
      <c r="M49" s="197">
        <v>61</v>
      </c>
      <c r="N49" s="197">
        <v>49.63</v>
      </c>
      <c r="O49" s="197">
        <v>70.11</v>
      </c>
      <c r="P49" s="197">
        <v>18.43</v>
      </c>
      <c r="Q49" s="197">
        <v>9.16</v>
      </c>
      <c r="R49" s="197">
        <v>17.809999999999999</v>
      </c>
      <c r="S49" s="197">
        <v>11.08</v>
      </c>
      <c r="T49" s="197">
        <v>0</v>
      </c>
      <c r="U49" s="197">
        <v>59.41</v>
      </c>
      <c r="V49" s="197">
        <v>0</v>
      </c>
      <c r="W49" s="197">
        <v>0</v>
      </c>
      <c r="X49" s="197">
        <v>61.98</v>
      </c>
      <c r="Y49" s="197">
        <v>0</v>
      </c>
      <c r="Z49" s="197">
        <v>113.69</v>
      </c>
      <c r="AA49" s="197">
        <v>37.9</v>
      </c>
      <c r="AB49" s="197">
        <v>0</v>
      </c>
      <c r="AC49" s="197">
        <v>12.99</v>
      </c>
      <c r="AD49" s="197">
        <v>0</v>
      </c>
      <c r="AE49" s="197">
        <v>0</v>
      </c>
      <c r="AF49" s="197">
        <v>0</v>
      </c>
      <c r="AG49" s="197">
        <v>46.11</v>
      </c>
      <c r="AH49" s="197">
        <v>0</v>
      </c>
      <c r="AI49" s="197">
        <v>0</v>
      </c>
      <c r="AJ49" s="197">
        <v>0</v>
      </c>
      <c r="AK49" s="197">
        <v>99.62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32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489.78</v>
      </c>
      <c r="L50" s="197">
        <v>196.48</v>
      </c>
      <c r="M50" s="197">
        <v>61</v>
      </c>
      <c r="N50" s="197">
        <v>49.63</v>
      </c>
      <c r="O50" s="197">
        <v>70.11</v>
      </c>
      <c r="P50" s="197">
        <v>18.43</v>
      </c>
      <c r="Q50" s="197">
        <v>9.16</v>
      </c>
      <c r="R50" s="197">
        <v>17.809999999999999</v>
      </c>
      <c r="S50" s="197">
        <v>11.08</v>
      </c>
      <c r="T50" s="197">
        <v>0</v>
      </c>
      <c r="U50" s="197">
        <v>59.41</v>
      </c>
      <c r="V50" s="197">
        <v>0</v>
      </c>
      <c r="W50" s="197">
        <v>0</v>
      </c>
      <c r="X50" s="197">
        <v>61.98</v>
      </c>
      <c r="Y50" s="197">
        <v>0</v>
      </c>
      <c r="Z50" s="197">
        <v>113.69</v>
      </c>
      <c r="AA50" s="197">
        <v>37.9</v>
      </c>
      <c r="AB50" s="197">
        <v>0</v>
      </c>
      <c r="AC50" s="197">
        <v>12.99</v>
      </c>
      <c r="AD50" s="197">
        <v>0</v>
      </c>
      <c r="AE50" s="197">
        <v>0</v>
      </c>
      <c r="AF50" s="197">
        <v>0</v>
      </c>
      <c r="AG50" s="197">
        <v>46.11</v>
      </c>
      <c r="AH50" s="197">
        <v>0</v>
      </c>
      <c r="AI50" s="197">
        <v>0</v>
      </c>
      <c r="AJ50" s="197">
        <v>0</v>
      </c>
      <c r="AK50" s="197">
        <v>99.62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32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489.78</v>
      </c>
      <c r="L51" s="197">
        <v>168.74</v>
      </c>
      <c r="M51" s="197">
        <v>61</v>
      </c>
      <c r="N51" s="197">
        <v>49.63</v>
      </c>
      <c r="O51" s="197">
        <v>70.11</v>
      </c>
      <c r="P51" s="197">
        <v>18.43</v>
      </c>
      <c r="Q51" s="197">
        <v>9.16</v>
      </c>
      <c r="R51" s="197">
        <v>17.809999999999999</v>
      </c>
      <c r="S51" s="197">
        <v>11.08</v>
      </c>
      <c r="T51" s="197">
        <v>0</v>
      </c>
      <c r="U51" s="197">
        <v>59.41</v>
      </c>
      <c r="V51" s="197">
        <v>0</v>
      </c>
      <c r="W51" s="197">
        <v>0</v>
      </c>
      <c r="X51" s="197">
        <v>61.98</v>
      </c>
      <c r="Y51" s="197">
        <v>0</v>
      </c>
      <c r="Z51" s="197">
        <v>113.69</v>
      </c>
      <c r="AA51" s="197">
        <v>37.9</v>
      </c>
      <c r="AB51" s="197">
        <v>0</v>
      </c>
      <c r="AC51" s="197">
        <v>12.99</v>
      </c>
      <c r="AD51" s="197">
        <v>0</v>
      </c>
      <c r="AE51" s="197">
        <v>0</v>
      </c>
      <c r="AF51" s="197">
        <v>0</v>
      </c>
      <c r="AG51" s="197">
        <v>46.11</v>
      </c>
      <c r="AH51" s="197">
        <v>0</v>
      </c>
      <c r="AI51" s="197">
        <v>0</v>
      </c>
      <c r="AJ51" s="197">
        <v>0</v>
      </c>
      <c r="AK51" s="197">
        <v>99.62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32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489.78</v>
      </c>
      <c r="L52" s="197">
        <v>152.47999999999999</v>
      </c>
      <c r="M52" s="197">
        <v>61</v>
      </c>
      <c r="N52" s="197">
        <v>49.63</v>
      </c>
      <c r="O52" s="197">
        <v>70.11</v>
      </c>
      <c r="P52" s="197">
        <v>18.43</v>
      </c>
      <c r="Q52" s="197">
        <v>9.16</v>
      </c>
      <c r="R52" s="197">
        <v>17.809999999999999</v>
      </c>
      <c r="S52" s="197">
        <v>11.08</v>
      </c>
      <c r="T52" s="197">
        <v>0</v>
      </c>
      <c r="U52" s="197">
        <v>59.41</v>
      </c>
      <c r="V52" s="197">
        <v>0</v>
      </c>
      <c r="W52" s="197">
        <v>0</v>
      </c>
      <c r="X52" s="197">
        <v>61.98</v>
      </c>
      <c r="Y52" s="197">
        <v>0</v>
      </c>
      <c r="Z52" s="197">
        <v>113.69</v>
      </c>
      <c r="AA52" s="197">
        <v>37.9</v>
      </c>
      <c r="AB52" s="197">
        <v>0</v>
      </c>
      <c r="AC52" s="197">
        <v>9.76</v>
      </c>
      <c r="AD52" s="197">
        <v>0</v>
      </c>
      <c r="AE52" s="197">
        <v>0</v>
      </c>
      <c r="AF52" s="197">
        <v>0</v>
      </c>
      <c r="AG52" s="197">
        <v>45.26</v>
      </c>
      <c r="AH52" s="197">
        <v>0</v>
      </c>
      <c r="AI52" s="197">
        <v>0</v>
      </c>
      <c r="AJ52" s="197">
        <v>0</v>
      </c>
      <c r="AK52" s="197">
        <v>99.62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32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489.78</v>
      </c>
      <c r="L53" s="197">
        <v>191.96</v>
      </c>
      <c r="M53" s="197">
        <v>61</v>
      </c>
      <c r="N53" s="197">
        <v>49.63</v>
      </c>
      <c r="O53" s="197">
        <v>70.11</v>
      </c>
      <c r="P53" s="197">
        <v>18.43</v>
      </c>
      <c r="Q53" s="197">
        <v>9.16</v>
      </c>
      <c r="R53" s="197">
        <v>17.809999999999999</v>
      </c>
      <c r="S53" s="197">
        <v>11.08</v>
      </c>
      <c r="T53" s="197">
        <v>0</v>
      </c>
      <c r="U53" s="197">
        <v>59.41</v>
      </c>
      <c r="V53" s="197">
        <v>0</v>
      </c>
      <c r="W53" s="197">
        <v>0</v>
      </c>
      <c r="X53" s="197">
        <v>61.98</v>
      </c>
      <c r="Y53" s="197">
        <v>0</v>
      </c>
      <c r="Z53" s="197">
        <v>113.69</v>
      </c>
      <c r="AA53" s="197">
        <v>37.9</v>
      </c>
      <c r="AB53" s="197">
        <v>0</v>
      </c>
      <c r="AC53" s="197">
        <v>9.76</v>
      </c>
      <c r="AD53" s="197">
        <v>0</v>
      </c>
      <c r="AE53" s="197">
        <v>0</v>
      </c>
      <c r="AF53" s="197">
        <v>0</v>
      </c>
      <c r="AG53" s="197">
        <v>46.11</v>
      </c>
      <c r="AH53" s="197">
        <v>0</v>
      </c>
      <c r="AI53" s="197">
        <v>0</v>
      </c>
      <c r="AJ53" s="197">
        <v>0</v>
      </c>
      <c r="AK53" s="197">
        <v>99.62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489.78</v>
      </c>
      <c r="L54" s="197">
        <v>207.09</v>
      </c>
      <c r="M54" s="197">
        <v>61</v>
      </c>
      <c r="N54" s="197">
        <v>49.63</v>
      </c>
      <c r="O54" s="197">
        <v>70.11</v>
      </c>
      <c r="P54" s="197">
        <v>18.43</v>
      </c>
      <c r="Q54" s="197">
        <v>9.16</v>
      </c>
      <c r="R54" s="197">
        <v>17.809999999999999</v>
      </c>
      <c r="S54" s="197">
        <v>11.08</v>
      </c>
      <c r="T54" s="197">
        <v>0</v>
      </c>
      <c r="U54" s="197">
        <v>59.41</v>
      </c>
      <c r="V54" s="197">
        <v>0</v>
      </c>
      <c r="W54" s="197">
        <v>0</v>
      </c>
      <c r="X54" s="197">
        <v>61.98</v>
      </c>
      <c r="Y54" s="197">
        <v>0</v>
      </c>
      <c r="Z54" s="197">
        <v>113.69</v>
      </c>
      <c r="AA54" s="197">
        <v>37.9</v>
      </c>
      <c r="AB54" s="197">
        <v>0</v>
      </c>
      <c r="AC54" s="197">
        <v>9.76</v>
      </c>
      <c r="AD54" s="197">
        <v>0</v>
      </c>
      <c r="AE54" s="197">
        <v>0</v>
      </c>
      <c r="AF54" s="197">
        <v>0</v>
      </c>
      <c r="AG54" s="197">
        <v>46.11</v>
      </c>
      <c r="AH54" s="197">
        <v>0</v>
      </c>
      <c r="AI54" s="197">
        <v>0</v>
      </c>
      <c r="AJ54" s="197">
        <v>0</v>
      </c>
      <c r="AK54" s="197">
        <v>99.62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489.78</v>
      </c>
      <c r="L55" s="197">
        <v>211.86</v>
      </c>
      <c r="M55" s="197">
        <v>61</v>
      </c>
      <c r="N55" s="197">
        <v>49.63</v>
      </c>
      <c r="O55" s="197">
        <v>70.11</v>
      </c>
      <c r="P55" s="197">
        <v>18.43</v>
      </c>
      <c r="Q55" s="197">
        <v>9.16</v>
      </c>
      <c r="R55" s="197">
        <v>17.809999999999999</v>
      </c>
      <c r="S55" s="197">
        <v>11.09</v>
      </c>
      <c r="T55" s="197">
        <v>0</v>
      </c>
      <c r="U55" s="197">
        <v>59.41</v>
      </c>
      <c r="V55" s="197">
        <v>0</v>
      </c>
      <c r="W55" s="197">
        <v>0</v>
      </c>
      <c r="X55" s="197">
        <v>61.98</v>
      </c>
      <c r="Y55" s="197">
        <v>0</v>
      </c>
      <c r="Z55" s="197">
        <v>113.69</v>
      </c>
      <c r="AA55" s="197">
        <v>37.9</v>
      </c>
      <c r="AB55" s="197">
        <v>0</v>
      </c>
      <c r="AC55" s="197">
        <v>9.5299999999999994</v>
      </c>
      <c r="AD55" s="197">
        <v>0</v>
      </c>
      <c r="AE55" s="197">
        <v>0</v>
      </c>
      <c r="AF55" s="197">
        <v>0</v>
      </c>
      <c r="AG55" s="197">
        <v>46.11</v>
      </c>
      <c r="AH55" s="197">
        <v>0</v>
      </c>
      <c r="AI55" s="197">
        <v>0</v>
      </c>
      <c r="AJ55" s="197">
        <v>0</v>
      </c>
      <c r="AK55" s="197">
        <v>99.62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489.78</v>
      </c>
      <c r="L56" s="197">
        <v>211.86</v>
      </c>
      <c r="M56" s="197">
        <v>61</v>
      </c>
      <c r="N56" s="197">
        <v>49.63</v>
      </c>
      <c r="O56" s="197">
        <v>70.11</v>
      </c>
      <c r="P56" s="197">
        <v>18.43</v>
      </c>
      <c r="Q56" s="197">
        <v>9.16</v>
      </c>
      <c r="R56" s="197">
        <v>17.809999999999999</v>
      </c>
      <c r="S56" s="197">
        <v>11.09</v>
      </c>
      <c r="T56" s="197">
        <v>0</v>
      </c>
      <c r="U56" s="197">
        <v>59.41</v>
      </c>
      <c r="V56" s="197">
        <v>0</v>
      </c>
      <c r="W56" s="197">
        <v>0</v>
      </c>
      <c r="X56" s="197">
        <v>61.98</v>
      </c>
      <c r="Y56" s="197">
        <v>0</v>
      </c>
      <c r="Z56" s="197">
        <v>113.69</v>
      </c>
      <c r="AA56" s="197">
        <v>37.9</v>
      </c>
      <c r="AB56" s="197">
        <v>0</v>
      </c>
      <c r="AC56" s="197">
        <v>10.4</v>
      </c>
      <c r="AD56" s="197">
        <v>0</v>
      </c>
      <c r="AE56" s="197">
        <v>0</v>
      </c>
      <c r="AF56" s="197">
        <v>0</v>
      </c>
      <c r="AG56" s="197">
        <v>46.11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489.78</v>
      </c>
      <c r="L57" s="197">
        <v>211.86</v>
      </c>
      <c r="M57" s="197">
        <v>61</v>
      </c>
      <c r="N57" s="197">
        <v>49.63</v>
      </c>
      <c r="O57" s="197">
        <v>70.11</v>
      </c>
      <c r="P57" s="197">
        <v>18.43</v>
      </c>
      <c r="Q57" s="197">
        <v>9.16</v>
      </c>
      <c r="R57" s="197">
        <v>17.809999999999999</v>
      </c>
      <c r="S57" s="197">
        <v>11.09</v>
      </c>
      <c r="T57" s="197">
        <v>0</v>
      </c>
      <c r="U57" s="197">
        <v>59.41</v>
      </c>
      <c r="V57" s="197">
        <v>0</v>
      </c>
      <c r="W57" s="197">
        <v>0</v>
      </c>
      <c r="X57" s="197">
        <v>61.98</v>
      </c>
      <c r="Y57" s="197">
        <v>0</v>
      </c>
      <c r="Z57" s="197">
        <v>113.69</v>
      </c>
      <c r="AA57" s="197">
        <v>37.9</v>
      </c>
      <c r="AB57" s="197">
        <v>0</v>
      </c>
      <c r="AC57" s="197">
        <v>13.56</v>
      </c>
      <c r="AD57" s="197">
        <v>0</v>
      </c>
      <c r="AE57" s="197">
        <v>0</v>
      </c>
      <c r="AF57" s="197">
        <v>0</v>
      </c>
      <c r="AG57" s="197">
        <v>45.26</v>
      </c>
      <c r="AH57" s="197">
        <v>0</v>
      </c>
      <c r="AI57" s="197">
        <v>0</v>
      </c>
      <c r="AJ57" s="197">
        <v>0</v>
      </c>
      <c r="AK57" s="197">
        <v>99.62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489.78</v>
      </c>
      <c r="L58" s="197">
        <v>201.34</v>
      </c>
      <c r="M58" s="197">
        <v>61</v>
      </c>
      <c r="N58" s="197">
        <v>49.63</v>
      </c>
      <c r="O58" s="197">
        <v>70.11</v>
      </c>
      <c r="P58" s="197">
        <v>18.43</v>
      </c>
      <c r="Q58" s="197">
        <v>9.16</v>
      </c>
      <c r="R58" s="197">
        <v>17.809999999999999</v>
      </c>
      <c r="S58" s="197">
        <v>11.09</v>
      </c>
      <c r="T58" s="197">
        <v>0</v>
      </c>
      <c r="U58" s="197">
        <v>59.41</v>
      </c>
      <c r="V58" s="197">
        <v>0</v>
      </c>
      <c r="W58" s="197">
        <v>0</v>
      </c>
      <c r="X58" s="197">
        <v>61.98</v>
      </c>
      <c r="Y58" s="197">
        <v>0</v>
      </c>
      <c r="Z58" s="197">
        <v>113.69</v>
      </c>
      <c r="AA58" s="197">
        <v>37.9</v>
      </c>
      <c r="AB58" s="197">
        <v>0</v>
      </c>
      <c r="AC58" s="197">
        <v>13.56</v>
      </c>
      <c r="AD58" s="197">
        <v>0</v>
      </c>
      <c r="AE58" s="197">
        <v>0</v>
      </c>
      <c r="AF58" s="197">
        <v>0</v>
      </c>
      <c r="AG58" s="197">
        <v>46.11</v>
      </c>
      <c r="AH58" s="197">
        <v>0</v>
      </c>
      <c r="AI58" s="197">
        <v>0</v>
      </c>
      <c r="AJ58" s="197">
        <v>0</v>
      </c>
      <c r="AK58" s="197">
        <v>99.62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489.78</v>
      </c>
      <c r="L59" s="197">
        <v>186.03</v>
      </c>
      <c r="M59" s="197">
        <v>61</v>
      </c>
      <c r="N59" s="197">
        <v>49.63</v>
      </c>
      <c r="O59" s="197">
        <v>70.11</v>
      </c>
      <c r="P59" s="197">
        <v>18.43</v>
      </c>
      <c r="Q59" s="197">
        <v>9.17</v>
      </c>
      <c r="R59" s="197">
        <v>17.809999999999999</v>
      </c>
      <c r="S59" s="197">
        <v>11.09</v>
      </c>
      <c r="T59" s="197">
        <v>0</v>
      </c>
      <c r="U59" s="197">
        <v>59.41</v>
      </c>
      <c r="V59" s="197">
        <v>0</v>
      </c>
      <c r="W59" s="197">
        <v>0</v>
      </c>
      <c r="X59" s="197">
        <v>61.98</v>
      </c>
      <c r="Y59" s="197">
        <v>0</v>
      </c>
      <c r="Z59" s="197">
        <v>113.69</v>
      </c>
      <c r="AA59" s="197">
        <v>37.9</v>
      </c>
      <c r="AB59" s="197">
        <v>0</v>
      </c>
      <c r="AC59" s="197">
        <v>13.56</v>
      </c>
      <c r="AD59" s="197">
        <v>0</v>
      </c>
      <c r="AE59" s="197">
        <v>0</v>
      </c>
      <c r="AF59" s="197">
        <v>0</v>
      </c>
      <c r="AG59" s="197">
        <v>46.11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489.78</v>
      </c>
      <c r="L60" s="197">
        <v>173.6</v>
      </c>
      <c r="M60" s="197">
        <v>61</v>
      </c>
      <c r="N60" s="197">
        <v>49.63</v>
      </c>
      <c r="O60" s="197">
        <v>70.11</v>
      </c>
      <c r="P60" s="197">
        <v>18.43</v>
      </c>
      <c r="Q60" s="197">
        <v>9.16</v>
      </c>
      <c r="R60" s="197">
        <v>17.809999999999999</v>
      </c>
      <c r="S60" s="197">
        <v>11.09</v>
      </c>
      <c r="T60" s="197">
        <v>0</v>
      </c>
      <c r="U60" s="197">
        <v>59.41</v>
      </c>
      <c r="V60" s="197">
        <v>0</v>
      </c>
      <c r="W60" s="197">
        <v>0</v>
      </c>
      <c r="X60" s="197">
        <v>61.98</v>
      </c>
      <c r="Y60" s="197">
        <v>0</v>
      </c>
      <c r="Z60" s="197">
        <v>113.69</v>
      </c>
      <c r="AA60" s="197">
        <v>37.9</v>
      </c>
      <c r="AB60" s="197">
        <v>0</v>
      </c>
      <c r="AC60" s="197">
        <v>13.56</v>
      </c>
      <c r="AD60" s="197">
        <v>0</v>
      </c>
      <c r="AE60" s="197">
        <v>0</v>
      </c>
      <c r="AF60" s="197">
        <v>0</v>
      </c>
      <c r="AG60" s="197">
        <v>46.11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489.78</v>
      </c>
      <c r="L61" s="197">
        <v>173.6</v>
      </c>
      <c r="M61" s="197">
        <v>61</v>
      </c>
      <c r="N61" s="197">
        <v>49.63</v>
      </c>
      <c r="O61" s="197">
        <v>70.11</v>
      </c>
      <c r="P61" s="197">
        <v>18.43</v>
      </c>
      <c r="Q61" s="197">
        <v>9.16</v>
      </c>
      <c r="R61" s="197">
        <v>17.809999999999999</v>
      </c>
      <c r="S61" s="197">
        <v>11.09</v>
      </c>
      <c r="T61" s="197">
        <v>0</v>
      </c>
      <c r="U61" s="197">
        <v>59.41</v>
      </c>
      <c r="V61" s="197">
        <v>0</v>
      </c>
      <c r="W61" s="197">
        <v>0</v>
      </c>
      <c r="X61" s="197">
        <v>61.98</v>
      </c>
      <c r="Y61" s="197">
        <v>0</v>
      </c>
      <c r="Z61" s="197">
        <v>113.69</v>
      </c>
      <c r="AA61" s="197">
        <v>37.9</v>
      </c>
      <c r="AB61" s="197">
        <v>0</v>
      </c>
      <c r="AC61" s="197">
        <v>13.56</v>
      </c>
      <c r="AD61" s="197">
        <v>0</v>
      </c>
      <c r="AE61" s="197">
        <v>0</v>
      </c>
      <c r="AF61" s="197">
        <v>0</v>
      </c>
      <c r="AG61" s="197">
        <v>46.11</v>
      </c>
      <c r="AH61" s="197">
        <v>0</v>
      </c>
      <c r="AI61" s="197">
        <v>0</v>
      </c>
      <c r="AJ61" s="197">
        <v>0</v>
      </c>
      <c r="AK61" s="197">
        <v>99.62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489.78</v>
      </c>
      <c r="L62" s="197">
        <v>189.86</v>
      </c>
      <c r="M62" s="197">
        <v>61</v>
      </c>
      <c r="N62" s="197">
        <v>49.63</v>
      </c>
      <c r="O62" s="197">
        <v>70.11</v>
      </c>
      <c r="P62" s="197">
        <v>18.43</v>
      </c>
      <c r="Q62" s="197">
        <v>9.16</v>
      </c>
      <c r="R62" s="197">
        <v>17.809999999999999</v>
      </c>
      <c r="S62" s="197">
        <v>11.09</v>
      </c>
      <c r="T62" s="197">
        <v>0</v>
      </c>
      <c r="U62" s="197">
        <v>59.41</v>
      </c>
      <c r="V62" s="197">
        <v>0</v>
      </c>
      <c r="W62" s="197">
        <v>0</v>
      </c>
      <c r="X62" s="197">
        <v>61.98</v>
      </c>
      <c r="Y62" s="197">
        <v>0</v>
      </c>
      <c r="Z62" s="197">
        <v>113.69</v>
      </c>
      <c r="AA62" s="197">
        <v>37.9</v>
      </c>
      <c r="AB62" s="197">
        <v>0</v>
      </c>
      <c r="AC62" s="197">
        <v>13.56</v>
      </c>
      <c r="AD62" s="197">
        <v>0</v>
      </c>
      <c r="AE62" s="197">
        <v>0</v>
      </c>
      <c r="AF62" s="197">
        <v>0</v>
      </c>
      <c r="AG62" s="197">
        <v>45.26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489.78</v>
      </c>
      <c r="L63" s="197">
        <v>191.77</v>
      </c>
      <c r="M63" s="197">
        <v>61</v>
      </c>
      <c r="N63" s="197">
        <v>49.63</v>
      </c>
      <c r="O63" s="197">
        <v>70.11</v>
      </c>
      <c r="P63" s="197">
        <v>18.43</v>
      </c>
      <c r="Q63" s="197">
        <v>9.16</v>
      </c>
      <c r="R63" s="197">
        <v>17.809999999999999</v>
      </c>
      <c r="S63" s="197">
        <v>11.09</v>
      </c>
      <c r="T63" s="197">
        <v>0</v>
      </c>
      <c r="U63" s="197">
        <v>59.41</v>
      </c>
      <c r="V63" s="197">
        <v>0</v>
      </c>
      <c r="W63" s="197">
        <v>0</v>
      </c>
      <c r="X63" s="197">
        <v>61.98</v>
      </c>
      <c r="Y63" s="197">
        <v>0</v>
      </c>
      <c r="Z63" s="197">
        <v>113.69</v>
      </c>
      <c r="AA63" s="197">
        <v>37.9</v>
      </c>
      <c r="AB63" s="197">
        <v>0</v>
      </c>
      <c r="AC63" s="197">
        <v>13.56</v>
      </c>
      <c r="AD63" s="197">
        <v>0</v>
      </c>
      <c r="AE63" s="197">
        <v>0</v>
      </c>
      <c r="AF63" s="197">
        <v>0</v>
      </c>
      <c r="AG63" s="197">
        <v>46.11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489.78</v>
      </c>
      <c r="L64" s="197">
        <v>202.29</v>
      </c>
      <c r="M64" s="197">
        <v>61</v>
      </c>
      <c r="N64" s="197">
        <v>49.63</v>
      </c>
      <c r="O64" s="197">
        <v>70.11</v>
      </c>
      <c r="P64" s="197">
        <v>18.43</v>
      </c>
      <c r="Q64" s="197">
        <v>9.16</v>
      </c>
      <c r="R64" s="197">
        <v>17.809999999999999</v>
      </c>
      <c r="S64" s="197">
        <v>11.09</v>
      </c>
      <c r="T64" s="197">
        <v>0</v>
      </c>
      <c r="U64" s="197">
        <v>59.41</v>
      </c>
      <c r="V64" s="197">
        <v>0</v>
      </c>
      <c r="W64" s="197">
        <v>0</v>
      </c>
      <c r="X64" s="197">
        <v>61.98</v>
      </c>
      <c r="Y64" s="197">
        <v>0</v>
      </c>
      <c r="Z64" s="197">
        <v>113.69</v>
      </c>
      <c r="AA64" s="197">
        <v>37.9</v>
      </c>
      <c r="AB64" s="197">
        <v>0</v>
      </c>
      <c r="AC64" s="197">
        <v>13.56</v>
      </c>
      <c r="AD64" s="197">
        <v>0</v>
      </c>
      <c r="AE64" s="197">
        <v>0</v>
      </c>
      <c r="AF64" s="197">
        <v>0</v>
      </c>
      <c r="AG64" s="197">
        <v>46.11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489.78</v>
      </c>
      <c r="L65" s="197">
        <v>211.86</v>
      </c>
      <c r="M65" s="197">
        <v>61</v>
      </c>
      <c r="N65" s="197">
        <v>49.63</v>
      </c>
      <c r="O65" s="197">
        <v>70.11</v>
      </c>
      <c r="P65" s="197">
        <v>18.43</v>
      </c>
      <c r="Q65" s="197">
        <v>9.16</v>
      </c>
      <c r="R65" s="197">
        <v>17.809999999999999</v>
      </c>
      <c r="S65" s="197">
        <v>11.09</v>
      </c>
      <c r="T65" s="197">
        <v>0</v>
      </c>
      <c r="U65" s="197">
        <v>59.41</v>
      </c>
      <c r="V65" s="197">
        <v>0</v>
      </c>
      <c r="W65" s="197">
        <v>0</v>
      </c>
      <c r="X65" s="197">
        <v>61.98</v>
      </c>
      <c r="Y65" s="197">
        <v>0</v>
      </c>
      <c r="Z65" s="197">
        <v>113.69</v>
      </c>
      <c r="AA65" s="197">
        <v>37.9</v>
      </c>
      <c r="AB65" s="197">
        <v>0</v>
      </c>
      <c r="AC65" s="197">
        <v>13.56</v>
      </c>
      <c r="AD65" s="197">
        <v>0</v>
      </c>
      <c r="AE65" s="197">
        <v>0</v>
      </c>
      <c r="AF65" s="197">
        <v>0</v>
      </c>
      <c r="AG65" s="197">
        <v>46.11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489.78</v>
      </c>
      <c r="L66" s="197">
        <v>203.25</v>
      </c>
      <c r="M66" s="197">
        <v>61</v>
      </c>
      <c r="N66" s="197">
        <v>49.63</v>
      </c>
      <c r="O66" s="197">
        <v>70.11</v>
      </c>
      <c r="P66" s="197">
        <v>18.43</v>
      </c>
      <c r="Q66" s="197">
        <v>9.16</v>
      </c>
      <c r="R66" s="197">
        <v>17.809999999999999</v>
      </c>
      <c r="S66" s="197">
        <v>11.09</v>
      </c>
      <c r="T66" s="197">
        <v>0</v>
      </c>
      <c r="U66" s="197">
        <v>59.41</v>
      </c>
      <c r="V66" s="197">
        <v>0</v>
      </c>
      <c r="W66" s="197">
        <v>0</v>
      </c>
      <c r="X66" s="197">
        <v>61.98</v>
      </c>
      <c r="Y66" s="197">
        <v>0</v>
      </c>
      <c r="Z66" s="197">
        <v>113.69</v>
      </c>
      <c r="AA66" s="197">
        <v>37.9</v>
      </c>
      <c r="AB66" s="197">
        <v>0</v>
      </c>
      <c r="AC66" s="197">
        <v>13.56</v>
      </c>
      <c r="AD66" s="197">
        <v>0</v>
      </c>
      <c r="AE66" s="197">
        <v>0</v>
      </c>
      <c r="AF66" s="197">
        <v>0</v>
      </c>
      <c r="AG66" s="197">
        <v>46.11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489.78</v>
      </c>
      <c r="L67" s="197">
        <v>209.95</v>
      </c>
      <c r="M67" s="197">
        <v>61</v>
      </c>
      <c r="N67" s="197">
        <v>49.63</v>
      </c>
      <c r="O67" s="197">
        <v>70.11</v>
      </c>
      <c r="P67" s="197">
        <v>18.43</v>
      </c>
      <c r="Q67" s="197">
        <v>9.16</v>
      </c>
      <c r="R67" s="197">
        <v>17.809999999999999</v>
      </c>
      <c r="S67" s="197">
        <v>11.09</v>
      </c>
      <c r="T67" s="197">
        <v>0</v>
      </c>
      <c r="U67" s="197">
        <v>59.41</v>
      </c>
      <c r="V67" s="197">
        <v>0</v>
      </c>
      <c r="W67" s="197">
        <v>0</v>
      </c>
      <c r="X67" s="197">
        <v>61.98</v>
      </c>
      <c r="Y67" s="197">
        <v>0</v>
      </c>
      <c r="Z67" s="197">
        <v>113.69</v>
      </c>
      <c r="AA67" s="197">
        <v>37.9</v>
      </c>
      <c r="AB67" s="197">
        <v>0</v>
      </c>
      <c r="AC67" s="197">
        <v>13.56</v>
      </c>
      <c r="AD67" s="197">
        <v>0</v>
      </c>
      <c r="AE67" s="197">
        <v>0</v>
      </c>
      <c r="AF67" s="197">
        <v>0</v>
      </c>
      <c r="AG67" s="197">
        <v>45.26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489.78</v>
      </c>
      <c r="L68" s="197">
        <v>209.95</v>
      </c>
      <c r="M68" s="197">
        <v>61</v>
      </c>
      <c r="N68" s="197">
        <v>49.63</v>
      </c>
      <c r="O68" s="197">
        <v>70.11</v>
      </c>
      <c r="P68" s="197">
        <v>18.43</v>
      </c>
      <c r="Q68" s="197">
        <v>9.16</v>
      </c>
      <c r="R68" s="197">
        <v>17.809999999999999</v>
      </c>
      <c r="S68" s="197">
        <v>11.09</v>
      </c>
      <c r="T68" s="197">
        <v>0</v>
      </c>
      <c r="U68" s="197">
        <v>59.41</v>
      </c>
      <c r="V68" s="197">
        <v>0</v>
      </c>
      <c r="W68" s="197">
        <v>0</v>
      </c>
      <c r="X68" s="197">
        <v>61.98</v>
      </c>
      <c r="Y68" s="197">
        <v>0</v>
      </c>
      <c r="Z68" s="197">
        <v>113.69</v>
      </c>
      <c r="AA68" s="197">
        <v>37.9</v>
      </c>
      <c r="AB68" s="197">
        <v>0</v>
      </c>
      <c r="AC68" s="197">
        <v>13.56</v>
      </c>
      <c r="AD68" s="197">
        <v>0</v>
      </c>
      <c r="AE68" s="197">
        <v>0</v>
      </c>
      <c r="AF68" s="197">
        <v>0</v>
      </c>
      <c r="AG68" s="197">
        <v>46.11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38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489.78</v>
      </c>
      <c r="L69" s="197">
        <v>209.95</v>
      </c>
      <c r="M69" s="197">
        <v>61</v>
      </c>
      <c r="N69" s="197">
        <v>49.63</v>
      </c>
      <c r="O69" s="197">
        <v>70.11</v>
      </c>
      <c r="P69" s="197">
        <v>18.43</v>
      </c>
      <c r="Q69" s="197">
        <v>9.16</v>
      </c>
      <c r="R69" s="197">
        <v>17.809999999999999</v>
      </c>
      <c r="S69" s="197">
        <v>11.09</v>
      </c>
      <c r="T69" s="197">
        <v>0</v>
      </c>
      <c r="U69" s="197">
        <v>59.41</v>
      </c>
      <c r="V69" s="197">
        <v>0</v>
      </c>
      <c r="W69" s="197">
        <v>0</v>
      </c>
      <c r="X69" s="197">
        <v>61.98</v>
      </c>
      <c r="Y69" s="197">
        <v>0</v>
      </c>
      <c r="Z69" s="197">
        <v>113.69</v>
      </c>
      <c r="AA69" s="197">
        <v>37.9</v>
      </c>
      <c r="AB69" s="197">
        <v>0</v>
      </c>
      <c r="AC69" s="197">
        <v>13.56</v>
      </c>
      <c r="AD69" s="197">
        <v>0</v>
      </c>
      <c r="AE69" s="197">
        <v>0</v>
      </c>
      <c r="AF69" s="197">
        <v>0</v>
      </c>
      <c r="AG69" s="197">
        <v>46.11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28.67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489.78</v>
      </c>
      <c r="L70" s="197">
        <v>209.08</v>
      </c>
      <c r="M70" s="197">
        <v>61</v>
      </c>
      <c r="N70" s="197">
        <v>49.63</v>
      </c>
      <c r="O70" s="197">
        <v>70.11</v>
      </c>
      <c r="P70" s="197">
        <v>18.43</v>
      </c>
      <c r="Q70" s="197">
        <v>9.16</v>
      </c>
      <c r="R70" s="197">
        <v>17.809999999999999</v>
      </c>
      <c r="S70" s="197">
        <v>11.09</v>
      </c>
      <c r="T70" s="197">
        <v>0</v>
      </c>
      <c r="U70" s="197">
        <v>59.41</v>
      </c>
      <c r="V70" s="197">
        <v>0</v>
      </c>
      <c r="W70" s="197">
        <v>0</v>
      </c>
      <c r="X70" s="197">
        <v>61.98</v>
      </c>
      <c r="Y70" s="197">
        <v>0</v>
      </c>
      <c r="Z70" s="197">
        <v>113.69</v>
      </c>
      <c r="AA70" s="197">
        <v>37.9</v>
      </c>
      <c r="AB70" s="197">
        <v>0</v>
      </c>
      <c r="AC70" s="197">
        <v>13.56</v>
      </c>
      <c r="AD70" s="197">
        <v>0</v>
      </c>
      <c r="AE70" s="197">
        <v>0</v>
      </c>
      <c r="AF70" s="197">
        <v>0</v>
      </c>
      <c r="AG70" s="197">
        <v>46.11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15.1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489.78</v>
      </c>
      <c r="L71" s="197">
        <v>187.45</v>
      </c>
      <c r="M71" s="197">
        <v>61</v>
      </c>
      <c r="N71" s="197">
        <v>49.63</v>
      </c>
      <c r="O71" s="197">
        <v>70.11</v>
      </c>
      <c r="P71" s="197">
        <v>18.43</v>
      </c>
      <c r="Q71" s="197">
        <v>9.16</v>
      </c>
      <c r="R71" s="197">
        <v>17.809999999999999</v>
      </c>
      <c r="S71" s="197">
        <v>11.08</v>
      </c>
      <c r="T71" s="197">
        <v>0</v>
      </c>
      <c r="U71" s="197">
        <v>59.41</v>
      </c>
      <c r="V71" s="197">
        <v>0</v>
      </c>
      <c r="W71" s="197">
        <v>0</v>
      </c>
      <c r="X71" s="197">
        <v>61.98</v>
      </c>
      <c r="Y71" s="197">
        <v>0</v>
      </c>
      <c r="Z71" s="197">
        <v>113.69</v>
      </c>
      <c r="AA71" s="197">
        <v>37.9</v>
      </c>
      <c r="AB71" s="197">
        <v>0</v>
      </c>
      <c r="AC71" s="197">
        <v>13.56</v>
      </c>
      <c r="AD71" s="197">
        <v>0</v>
      </c>
      <c r="AE71" s="197">
        <v>0</v>
      </c>
      <c r="AF71" s="197">
        <v>0</v>
      </c>
      <c r="AG71" s="197">
        <v>46.11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5.7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489.78</v>
      </c>
      <c r="L72" s="197">
        <v>191.81</v>
      </c>
      <c r="M72" s="197">
        <v>61</v>
      </c>
      <c r="N72" s="197">
        <v>49.63</v>
      </c>
      <c r="O72" s="197">
        <v>70.11</v>
      </c>
      <c r="P72" s="197">
        <v>18.43</v>
      </c>
      <c r="Q72" s="197">
        <v>9.16</v>
      </c>
      <c r="R72" s="197">
        <v>17.809999999999999</v>
      </c>
      <c r="S72" s="197">
        <v>11.08</v>
      </c>
      <c r="T72" s="197">
        <v>0</v>
      </c>
      <c r="U72" s="197">
        <v>59.41</v>
      </c>
      <c r="V72" s="197">
        <v>0</v>
      </c>
      <c r="W72" s="197">
        <v>0</v>
      </c>
      <c r="X72" s="197">
        <v>61.98</v>
      </c>
      <c r="Y72" s="197">
        <v>0</v>
      </c>
      <c r="Z72" s="197">
        <v>113.69</v>
      </c>
      <c r="AA72" s="197">
        <v>37.9</v>
      </c>
      <c r="AB72" s="197">
        <v>0</v>
      </c>
      <c r="AC72" s="197">
        <v>13.56</v>
      </c>
      <c r="AD72" s="197">
        <v>0</v>
      </c>
      <c r="AE72" s="197">
        <v>0</v>
      </c>
      <c r="AF72" s="197">
        <v>0</v>
      </c>
      <c r="AG72" s="197">
        <v>46.11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489.78</v>
      </c>
      <c r="L73" s="197">
        <v>173.81</v>
      </c>
      <c r="M73" s="197">
        <v>61</v>
      </c>
      <c r="N73" s="197">
        <v>49.63</v>
      </c>
      <c r="O73" s="197">
        <v>70.11</v>
      </c>
      <c r="P73" s="197">
        <v>18.43</v>
      </c>
      <c r="Q73" s="197">
        <v>9.16</v>
      </c>
      <c r="R73" s="197">
        <v>17.809999999999999</v>
      </c>
      <c r="S73" s="197">
        <v>11.08</v>
      </c>
      <c r="T73" s="197">
        <v>0</v>
      </c>
      <c r="U73" s="197">
        <v>59.41</v>
      </c>
      <c r="V73" s="197">
        <v>0</v>
      </c>
      <c r="W73" s="197">
        <v>0</v>
      </c>
      <c r="X73" s="197">
        <v>61.98</v>
      </c>
      <c r="Y73" s="197">
        <v>0</v>
      </c>
      <c r="Z73" s="197">
        <v>113.69</v>
      </c>
      <c r="AA73" s="197">
        <v>37.9</v>
      </c>
      <c r="AB73" s="197">
        <v>0</v>
      </c>
      <c r="AC73" s="197">
        <v>13.56</v>
      </c>
      <c r="AD73" s="197">
        <v>0</v>
      </c>
      <c r="AE73" s="197">
        <v>0</v>
      </c>
      <c r="AF73" s="197">
        <v>0</v>
      </c>
      <c r="AG73" s="197">
        <v>46.11</v>
      </c>
      <c r="AH73" s="197">
        <v>0</v>
      </c>
      <c r="AI73" s="197">
        <v>0</v>
      </c>
      <c r="AJ73" s="197">
        <v>0</v>
      </c>
      <c r="AK73" s="197">
        <v>99.62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489.78</v>
      </c>
      <c r="L74" s="197">
        <v>173.81</v>
      </c>
      <c r="M74" s="197">
        <v>61</v>
      </c>
      <c r="N74" s="197">
        <v>49.63</v>
      </c>
      <c r="O74" s="197">
        <v>70.11</v>
      </c>
      <c r="P74" s="197">
        <v>18.43</v>
      </c>
      <c r="Q74" s="197">
        <v>9.16</v>
      </c>
      <c r="R74" s="197">
        <v>17.809999999999999</v>
      </c>
      <c r="S74" s="197">
        <v>11.08</v>
      </c>
      <c r="T74" s="197">
        <v>0</v>
      </c>
      <c r="U74" s="197">
        <v>59.41</v>
      </c>
      <c r="V74" s="197">
        <v>0</v>
      </c>
      <c r="W74" s="197">
        <v>0</v>
      </c>
      <c r="X74" s="197">
        <v>61.98</v>
      </c>
      <c r="Y74" s="197">
        <v>0</v>
      </c>
      <c r="Z74" s="197">
        <v>113.69</v>
      </c>
      <c r="AA74" s="197">
        <v>37.9</v>
      </c>
      <c r="AB74" s="197">
        <v>0</v>
      </c>
      <c r="AC74" s="197">
        <v>13.56</v>
      </c>
      <c r="AD74" s="197">
        <v>0</v>
      </c>
      <c r="AE74" s="197">
        <v>0</v>
      </c>
      <c r="AF74" s="197">
        <v>0</v>
      </c>
      <c r="AG74" s="197">
        <v>46.4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489.78</v>
      </c>
      <c r="L75" s="197">
        <v>173.81</v>
      </c>
      <c r="M75" s="197">
        <v>61</v>
      </c>
      <c r="N75" s="197">
        <v>49.63</v>
      </c>
      <c r="O75" s="197">
        <v>70.11</v>
      </c>
      <c r="P75" s="197">
        <v>19.649999999999999</v>
      </c>
      <c r="Q75" s="197">
        <v>9.16</v>
      </c>
      <c r="R75" s="197">
        <v>17.809999999999999</v>
      </c>
      <c r="S75" s="197">
        <v>11.08</v>
      </c>
      <c r="T75" s="197">
        <v>0</v>
      </c>
      <c r="U75" s="197">
        <v>59.41</v>
      </c>
      <c r="V75" s="197">
        <v>0</v>
      </c>
      <c r="W75" s="197">
        <v>0</v>
      </c>
      <c r="X75" s="197">
        <v>61.98</v>
      </c>
      <c r="Y75" s="197">
        <v>0</v>
      </c>
      <c r="Z75" s="197">
        <v>113.69</v>
      </c>
      <c r="AA75" s="197">
        <v>37.9</v>
      </c>
      <c r="AB75" s="197">
        <v>0</v>
      </c>
      <c r="AC75" s="197">
        <v>13.56</v>
      </c>
      <c r="AD75" s="197">
        <v>0</v>
      </c>
      <c r="AE75" s="197">
        <v>0</v>
      </c>
      <c r="AF75" s="197">
        <v>0</v>
      </c>
      <c r="AG75" s="197">
        <v>46.4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489.78</v>
      </c>
      <c r="L76" s="197">
        <v>173.81</v>
      </c>
      <c r="M76" s="197">
        <v>61</v>
      </c>
      <c r="N76" s="197">
        <v>49.63</v>
      </c>
      <c r="O76" s="197">
        <v>70.11</v>
      </c>
      <c r="P76" s="197">
        <v>19.649999999999999</v>
      </c>
      <c r="Q76" s="197">
        <v>9.16</v>
      </c>
      <c r="R76" s="197">
        <v>17.809999999999999</v>
      </c>
      <c r="S76" s="197">
        <v>11.08</v>
      </c>
      <c r="T76" s="197">
        <v>0</v>
      </c>
      <c r="U76" s="197">
        <v>59.41</v>
      </c>
      <c r="V76" s="197">
        <v>0</v>
      </c>
      <c r="W76" s="197">
        <v>0</v>
      </c>
      <c r="X76" s="197">
        <v>61.98</v>
      </c>
      <c r="Y76" s="197">
        <v>0</v>
      </c>
      <c r="Z76" s="197">
        <v>113.69</v>
      </c>
      <c r="AA76" s="197">
        <v>37.9</v>
      </c>
      <c r="AB76" s="197">
        <v>0</v>
      </c>
      <c r="AC76" s="197">
        <v>13.56</v>
      </c>
      <c r="AD76" s="197">
        <v>0</v>
      </c>
      <c r="AE76" s="197">
        <v>0</v>
      </c>
      <c r="AF76" s="197">
        <v>0</v>
      </c>
      <c r="AG76" s="197">
        <v>46.4</v>
      </c>
      <c r="AH76" s="197">
        <v>0</v>
      </c>
      <c r="AI76" s="197">
        <v>0</v>
      </c>
      <c r="AJ76" s="197">
        <v>0</v>
      </c>
      <c r="AK76" s="197">
        <v>99.62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489.78</v>
      </c>
      <c r="L77" s="197">
        <v>173.81</v>
      </c>
      <c r="M77" s="197">
        <v>61</v>
      </c>
      <c r="N77" s="197">
        <v>49.63</v>
      </c>
      <c r="O77" s="197">
        <v>70.11</v>
      </c>
      <c r="P77" s="197">
        <v>18.43</v>
      </c>
      <c r="Q77" s="197">
        <v>9.16</v>
      </c>
      <c r="R77" s="197">
        <v>17.809999999999999</v>
      </c>
      <c r="S77" s="197">
        <v>11.08</v>
      </c>
      <c r="T77" s="197">
        <v>0</v>
      </c>
      <c r="U77" s="197">
        <v>59.41</v>
      </c>
      <c r="V77" s="197">
        <v>0</v>
      </c>
      <c r="W77" s="197">
        <v>0</v>
      </c>
      <c r="X77" s="197">
        <v>61.98</v>
      </c>
      <c r="Y77" s="197">
        <v>0</v>
      </c>
      <c r="Z77" s="197">
        <v>113.69</v>
      </c>
      <c r="AA77" s="197">
        <v>37.9</v>
      </c>
      <c r="AB77" s="197">
        <v>0</v>
      </c>
      <c r="AC77" s="197">
        <v>13.56</v>
      </c>
      <c r="AD77" s="197">
        <v>0</v>
      </c>
      <c r="AE77" s="197">
        <v>0</v>
      </c>
      <c r="AF77" s="197">
        <v>0</v>
      </c>
      <c r="AG77" s="197">
        <v>44.26</v>
      </c>
      <c r="AH77" s="197">
        <v>0</v>
      </c>
      <c r="AI77" s="197">
        <v>0</v>
      </c>
      <c r="AJ77" s="197">
        <v>0</v>
      </c>
      <c r="AK77" s="197">
        <v>99.62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489.78</v>
      </c>
      <c r="L78" s="197">
        <v>173.81</v>
      </c>
      <c r="M78" s="197">
        <v>61</v>
      </c>
      <c r="N78" s="197">
        <v>49.63</v>
      </c>
      <c r="O78" s="197">
        <v>70.11</v>
      </c>
      <c r="P78" s="197">
        <v>18.43</v>
      </c>
      <c r="Q78" s="197">
        <v>9.16</v>
      </c>
      <c r="R78" s="197">
        <v>17.809999999999999</v>
      </c>
      <c r="S78" s="197">
        <v>11.08</v>
      </c>
      <c r="T78" s="197">
        <v>0</v>
      </c>
      <c r="U78" s="197">
        <v>59.41</v>
      </c>
      <c r="V78" s="197">
        <v>0</v>
      </c>
      <c r="W78" s="197">
        <v>0</v>
      </c>
      <c r="X78" s="197">
        <v>61.98</v>
      </c>
      <c r="Y78" s="197">
        <v>0</v>
      </c>
      <c r="Z78" s="197">
        <v>113.69</v>
      </c>
      <c r="AA78" s="197">
        <v>37.9</v>
      </c>
      <c r="AB78" s="197">
        <v>0</v>
      </c>
      <c r="AC78" s="197">
        <v>8.36</v>
      </c>
      <c r="AD78" s="197">
        <v>0</v>
      </c>
      <c r="AE78" s="197">
        <v>0</v>
      </c>
      <c r="AF78" s="197">
        <v>0</v>
      </c>
      <c r="AG78" s="197">
        <v>40</v>
      </c>
      <c r="AH78" s="197">
        <v>0</v>
      </c>
      <c r="AI78" s="197">
        <v>0</v>
      </c>
      <c r="AJ78" s="197">
        <v>0</v>
      </c>
      <c r="AK78" s="197">
        <v>99.62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489.78</v>
      </c>
      <c r="L79" s="197">
        <v>173.81</v>
      </c>
      <c r="M79" s="197">
        <v>61</v>
      </c>
      <c r="N79" s="197">
        <v>49.63</v>
      </c>
      <c r="O79" s="197">
        <v>70.11</v>
      </c>
      <c r="P79" s="197">
        <v>18.43</v>
      </c>
      <c r="Q79" s="197">
        <v>9.16</v>
      </c>
      <c r="R79" s="197">
        <v>17.809999999999999</v>
      </c>
      <c r="S79" s="197">
        <v>11.08</v>
      </c>
      <c r="T79" s="197">
        <v>0</v>
      </c>
      <c r="U79" s="197">
        <v>59.41</v>
      </c>
      <c r="V79" s="197">
        <v>0</v>
      </c>
      <c r="W79" s="197">
        <v>0</v>
      </c>
      <c r="X79" s="197">
        <v>61.98</v>
      </c>
      <c r="Y79" s="197">
        <v>0</v>
      </c>
      <c r="Z79" s="197">
        <v>113.69</v>
      </c>
      <c r="AA79" s="197">
        <v>37.9</v>
      </c>
      <c r="AB79" s="197">
        <v>0</v>
      </c>
      <c r="AC79" s="197">
        <v>14.21</v>
      </c>
      <c r="AD79" s="197">
        <v>0</v>
      </c>
      <c r="AE79" s="197">
        <v>0</v>
      </c>
      <c r="AF79" s="197">
        <v>0</v>
      </c>
      <c r="AG79" s="197">
        <v>45.26</v>
      </c>
      <c r="AH79" s="197">
        <v>0</v>
      </c>
      <c r="AI79" s="197">
        <v>0</v>
      </c>
      <c r="AJ79" s="197">
        <v>0</v>
      </c>
      <c r="AK79" s="197">
        <v>99.62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489.78</v>
      </c>
      <c r="L80" s="197">
        <v>173.81</v>
      </c>
      <c r="M80" s="197">
        <v>61</v>
      </c>
      <c r="N80" s="197">
        <v>49.63</v>
      </c>
      <c r="O80" s="197">
        <v>70.11</v>
      </c>
      <c r="P80" s="197">
        <v>18.43</v>
      </c>
      <c r="Q80" s="197">
        <v>9.16</v>
      </c>
      <c r="R80" s="197">
        <v>17.809999999999999</v>
      </c>
      <c r="S80" s="197">
        <v>11.08</v>
      </c>
      <c r="T80" s="197">
        <v>0</v>
      </c>
      <c r="U80" s="197">
        <v>59.41</v>
      </c>
      <c r="V80" s="197">
        <v>0</v>
      </c>
      <c r="W80" s="197">
        <v>0</v>
      </c>
      <c r="X80" s="197">
        <v>61.98</v>
      </c>
      <c r="Y80" s="197">
        <v>0</v>
      </c>
      <c r="Z80" s="197">
        <v>113.69</v>
      </c>
      <c r="AA80" s="197">
        <v>37.9</v>
      </c>
      <c r="AB80" s="197">
        <v>0</v>
      </c>
      <c r="AC80" s="197">
        <v>14.21</v>
      </c>
      <c r="AD80" s="197">
        <v>0</v>
      </c>
      <c r="AE80" s="197">
        <v>0</v>
      </c>
      <c r="AF80" s="197">
        <v>0</v>
      </c>
      <c r="AG80" s="197">
        <v>45.26</v>
      </c>
      <c r="AH80" s="197">
        <v>0</v>
      </c>
      <c r="AI80" s="197">
        <v>0</v>
      </c>
      <c r="AJ80" s="197">
        <v>0</v>
      </c>
      <c r="AK80" s="197">
        <v>99.62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489.78</v>
      </c>
      <c r="L81" s="197">
        <v>173.81</v>
      </c>
      <c r="M81" s="197">
        <v>61</v>
      </c>
      <c r="N81" s="197">
        <v>49.63</v>
      </c>
      <c r="O81" s="197">
        <v>70.11</v>
      </c>
      <c r="P81" s="197">
        <v>18.43</v>
      </c>
      <c r="Q81" s="197">
        <v>9.16</v>
      </c>
      <c r="R81" s="197">
        <v>17.809999999999999</v>
      </c>
      <c r="S81" s="197">
        <v>11.08</v>
      </c>
      <c r="T81" s="197">
        <v>0</v>
      </c>
      <c r="U81" s="197">
        <v>59.41</v>
      </c>
      <c r="V81" s="197">
        <v>0</v>
      </c>
      <c r="W81" s="197">
        <v>0</v>
      </c>
      <c r="X81" s="197">
        <v>61.98</v>
      </c>
      <c r="Y81" s="197">
        <v>0</v>
      </c>
      <c r="Z81" s="197">
        <v>113.69</v>
      </c>
      <c r="AA81" s="197">
        <v>37.9</v>
      </c>
      <c r="AB81" s="197">
        <v>0</v>
      </c>
      <c r="AC81" s="197">
        <v>14.21</v>
      </c>
      <c r="AD81" s="197">
        <v>0</v>
      </c>
      <c r="AE81" s="197">
        <v>0</v>
      </c>
      <c r="AF81" s="197">
        <v>0</v>
      </c>
      <c r="AG81" s="197">
        <v>45.83</v>
      </c>
      <c r="AH81" s="197">
        <v>0</v>
      </c>
      <c r="AI81" s="197">
        <v>0</v>
      </c>
      <c r="AJ81" s="197">
        <v>0</v>
      </c>
      <c r="AK81" s="197">
        <v>99.62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489.78</v>
      </c>
      <c r="L82" s="197">
        <v>173.81</v>
      </c>
      <c r="M82" s="197">
        <v>61</v>
      </c>
      <c r="N82" s="197">
        <v>49.63</v>
      </c>
      <c r="O82" s="197">
        <v>70.11</v>
      </c>
      <c r="P82" s="197">
        <v>18.43</v>
      </c>
      <c r="Q82" s="197">
        <v>9.16</v>
      </c>
      <c r="R82" s="197">
        <v>17.809999999999999</v>
      </c>
      <c r="S82" s="197">
        <v>11.08</v>
      </c>
      <c r="T82" s="197">
        <v>0</v>
      </c>
      <c r="U82" s="197">
        <v>59.41</v>
      </c>
      <c r="V82" s="197">
        <v>0</v>
      </c>
      <c r="W82" s="197">
        <v>0</v>
      </c>
      <c r="X82" s="197">
        <v>61.98</v>
      </c>
      <c r="Y82" s="197">
        <v>0</v>
      </c>
      <c r="Z82" s="197">
        <v>113.69</v>
      </c>
      <c r="AA82" s="197">
        <v>37.9</v>
      </c>
      <c r="AB82" s="197">
        <v>0</v>
      </c>
      <c r="AC82" s="197">
        <v>14.21</v>
      </c>
      <c r="AD82" s="197">
        <v>0</v>
      </c>
      <c r="AE82" s="197">
        <v>0</v>
      </c>
      <c r="AF82" s="197">
        <v>0</v>
      </c>
      <c r="AG82" s="197">
        <v>45.26</v>
      </c>
      <c r="AH82" s="197">
        <v>0</v>
      </c>
      <c r="AI82" s="197">
        <v>0</v>
      </c>
      <c r="AJ82" s="197">
        <v>0</v>
      </c>
      <c r="AK82" s="197">
        <v>99.62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489.78</v>
      </c>
      <c r="L83" s="197">
        <v>214.05</v>
      </c>
      <c r="M83" s="197">
        <v>61</v>
      </c>
      <c r="N83" s="197">
        <v>49.63</v>
      </c>
      <c r="O83" s="197">
        <v>70.11</v>
      </c>
      <c r="P83" s="197">
        <v>19.559999999999999</v>
      </c>
      <c r="Q83" s="197">
        <v>9.16</v>
      </c>
      <c r="R83" s="197">
        <v>17.809999999999999</v>
      </c>
      <c r="S83" s="197">
        <v>11.08</v>
      </c>
      <c r="T83" s="197">
        <v>0</v>
      </c>
      <c r="U83" s="197">
        <v>59.41</v>
      </c>
      <c r="V83" s="197">
        <v>0</v>
      </c>
      <c r="W83" s="197">
        <v>0</v>
      </c>
      <c r="X83" s="197">
        <v>61.98</v>
      </c>
      <c r="Y83" s="197">
        <v>0</v>
      </c>
      <c r="Z83" s="197">
        <v>111.6</v>
      </c>
      <c r="AA83" s="197">
        <v>37.020000000000003</v>
      </c>
      <c r="AB83" s="197">
        <v>0</v>
      </c>
      <c r="AC83" s="197">
        <v>14.21</v>
      </c>
      <c r="AD83" s="197">
        <v>0</v>
      </c>
      <c r="AE83" s="197">
        <v>0</v>
      </c>
      <c r="AF83" s="197">
        <v>0</v>
      </c>
      <c r="AG83" s="197">
        <v>45.26</v>
      </c>
      <c r="AH83" s="197">
        <v>0</v>
      </c>
      <c r="AI83" s="197">
        <v>0</v>
      </c>
      <c r="AJ83" s="197">
        <v>0</v>
      </c>
      <c r="AK83" s="197">
        <v>99.62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489.78</v>
      </c>
      <c r="L84" s="197">
        <v>187.11</v>
      </c>
      <c r="M84" s="197">
        <v>61</v>
      </c>
      <c r="N84" s="197">
        <v>49.63</v>
      </c>
      <c r="O84" s="197">
        <v>70.11</v>
      </c>
      <c r="P84" s="197">
        <v>19.649999999999999</v>
      </c>
      <c r="Q84" s="197">
        <v>9.16</v>
      </c>
      <c r="R84" s="197">
        <v>17.809999999999999</v>
      </c>
      <c r="S84" s="197">
        <v>11.08</v>
      </c>
      <c r="T84" s="197">
        <v>0</v>
      </c>
      <c r="U84" s="197">
        <v>59.41</v>
      </c>
      <c r="V84" s="197">
        <v>0</v>
      </c>
      <c r="W84" s="197">
        <v>0</v>
      </c>
      <c r="X84" s="197">
        <v>61.98</v>
      </c>
      <c r="Y84" s="197">
        <v>0</v>
      </c>
      <c r="Z84" s="197">
        <v>111.6</v>
      </c>
      <c r="AA84" s="197">
        <v>37.020000000000003</v>
      </c>
      <c r="AB84" s="197">
        <v>0</v>
      </c>
      <c r="AC84" s="197">
        <v>14.21</v>
      </c>
      <c r="AD84" s="197">
        <v>0</v>
      </c>
      <c r="AE84" s="197">
        <v>0</v>
      </c>
      <c r="AF84" s="197">
        <v>0</v>
      </c>
      <c r="AG84" s="197">
        <v>45.26</v>
      </c>
      <c r="AH84" s="197">
        <v>0</v>
      </c>
      <c r="AI84" s="197">
        <v>0</v>
      </c>
      <c r="AJ84" s="197">
        <v>0</v>
      </c>
      <c r="AK84" s="197">
        <v>99.62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489.78</v>
      </c>
      <c r="L85" s="197">
        <v>209.82</v>
      </c>
      <c r="M85" s="197">
        <v>61</v>
      </c>
      <c r="N85" s="197">
        <v>49.63</v>
      </c>
      <c r="O85" s="197">
        <v>70.11</v>
      </c>
      <c r="P85" s="197">
        <v>18.43</v>
      </c>
      <c r="Q85" s="197">
        <v>9.17</v>
      </c>
      <c r="R85" s="197">
        <v>17.809999999999999</v>
      </c>
      <c r="S85" s="197">
        <v>11.08</v>
      </c>
      <c r="T85" s="197">
        <v>0</v>
      </c>
      <c r="U85" s="197">
        <v>59.41</v>
      </c>
      <c r="V85" s="197">
        <v>0</v>
      </c>
      <c r="W85" s="197">
        <v>0</v>
      </c>
      <c r="X85" s="197">
        <v>61.98</v>
      </c>
      <c r="Y85" s="197">
        <v>0</v>
      </c>
      <c r="Z85" s="197">
        <v>111.6</v>
      </c>
      <c r="AA85" s="197">
        <v>37.020000000000003</v>
      </c>
      <c r="AB85" s="197">
        <v>0</v>
      </c>
      <c r="AC85" s="197">
        <v>14.21</v>
      </c>
      <c r="AD85" s="197">
        <v>0</v>
      </c>
      <c r="AE85" s="197">
        <v>0</v>
      </c>
      <c r="AF85" s="197">
        <v>0</v>
      </c>
      <c r="AG85" s="197">
        <v>45.26</v>
      </c>
      <c r="AH85" s="197">
        <v>0</v>
      </c>
      <c r="AI85" s="197">
        <v>0</v>
      </c>
      <c r="AJ85" s="197">
        <v>0</v>
      </c>
      <c r="AK85" s="197">
        <v>99.62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489.78</v>
      </c>
      <c r="L86" s="197">
        <v>187.43</v>
      </c>
      <c r="M86" s="197">
        <v>61</v>
      </c>
      <c r="N86" s="197">
        <v>49.63</v>
      </c>
      <c r="O86" s="197">
        <v>70.11</v>
      </c>
      <c r="P86" s="197">
        <v>18.43</v>
      </c>
      <c r="Q86" s="197">
        <v>9.17</v>
      </c>
      <c r="R86" s="197">
        <v>17.809999999999999</v>
      </c>
      <c r="S86" s="197">
        <v>11.08</v>
      </c>
      <c r="T86" s="197">
        <v>0</v>
      </c>
      <c r="U86" s="197">
        <v>59.41</v>
      </c>
      <c r="V86" s="197">
        <v>0</v>
      </c>
      <c r="W86" s="197">
        <v>0</v>
      </c>
      <c r="X86" s="197">
        <v>61.98</v>
      </c>
      <c r="Y86" s="197">
        <v>0</v>
      </c>
      <c r="Z86" s="197">
        <v>111.6</v>
      </c>
      <c r="AA86" s="197">
        <v>37.020000000000003</v>
      </c>
      <c r="AB86" s="197">
        <v>0</v>
      </c>
      <c r="AC86" s="197">
        <v>14.21</v>
      </c>
      <c r="AD86" s="197">
        <v>0</v>
      </c>
      <c r="AE86" s="197">
        <v>0</v>
      </c>
      <c r="AF86" s="197">
        <v>0</v>
      </c>
      <c r="AG86" s="197">
        <v>45.26</v>
      </c>
      <c r="AH86" s="197">
        <v>0</v>
      </c>
      <c r="AI86" s="197">
        <v>0</v>
      </c>
      <c r="AJ86" s="197">
        <v>0</v>
      </c>
      <c r="AK86" s="197">
        <v>99.62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489.78</v>
      </c>
      <c r="L87" s="197">
        <v>203.93</v>
      </c>
      <c r="M87" s="197">
        <v>61</v>
      </c>
      <c r="N87" s="197">
        <v>49.63</v>
      </c>
      <c r="O87" s="197">
        <v>70.11</v>
      </c>
      <c r="P87" s="197">
        <v>18.43</v>
      </c>
      <c r="Q87" s="197">
        <v>9.17</v>
      </c>
      <c r="R87" s="197">
        <v>17.809999999999999</v>
      </c>
      <c r="S87" s="197">
        <v>11.08</v>
      </c>
      <c r="T87" s="197">
        <v>0</v>
      </c>
      <c r="U87" s="197">
        <v>59.41</v>
      </c>
      <c r="V87" s="197">
        <v>0</v>
      </c>
      <c r="W87" s="197">
        <v>0</v>
      </c>
      <c r="X87" s="197">
        <v>61.98</v>
      </c>
      <c r="Y87" s="197">
        <v>0</v>
      </c>
      <c r="Z87" s="197">
        <v>113.69</v>
      </c>
      <c r="AA87" s="197">
        <v>37.9</v>
      </c>
      <c r="AB87" s="197">
        <v>0</v>
      </c>
      <c r="AC87" s="197">
        <v>14.21</v>
      </c>
      <c r="AD87" s="197">
        <v>0</v>
      </c>
      <c r="AE87" s="197">
        <v>0</v>
      </c>
      <c r="AF87" s="197">
        <v>0</v>
      </c>
      <c r="AG87" s="197">
        <v>45.83</v>
      </c>
      <c r="AH87" s="197">
        <v>0</v>
      </c>
      <c r="AI87" s="197">
        <v>0</v>
      </c>
      <c r="AJ87" s="197">
        <v>0</v>
      </c>
      <c r="AK87" s="197">
        <v>99.62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489.78</v>
      </c>
      <c r="L88" s="197">
        <v>201.79</v>
      </c>
      <c r="M88" s="197">
        <v>61</v>
      </c>
      <c r="N88" s="197">
        <v>49.63</v>
      </c>
      <c r="O88" s="197">
        <v>70.11</v>
      </c>
      <c r="P88" s="197">
        <v>18.43</v>
      </c>
      <c r="Q88" s="197">
        <v>9.17</v>
      </c>
      <c r="R88" s="197">
        <v>17.809999999999999</v>
      </c>
      <c r="S88" s="197">
        <v>11.08</v>
      </c>
      <c r="T88" s="197">
        <v>0</v>
      </c>
      <c r="U88" s="197">
        <v>59.41</v>
      </c>
      <c r="V88" s="197">
        <v>0</v>
      </c>
      <c r="W88" s="197">
        <v>0</v>
      </c>
      <c r="X88" s="197">
        <v>61.98</v>
      </c>
      <c r="Y88" s="197">
        <v>0</v>
      </c>
      <c r="Z88" s="197">
        <v>113.69</v>
      </c>
      <c r="AA88" s="197">
        <v>37.9</v>
      </c>
      <c r="AB88" s="197">
        <v>0</v>
      </c>
      <c r="AC88" s="197">
        <v>14.21</v>
      </c>
      <c r="AD88" s="197">
        <v>0</v>
      </c>
      <c r="AE88" s="197">
        <v>0</v>
      </c>
      <c r="AF88" s="197">
        <v>0</v>
      </c>
      <c r="AG88" s="197">
        <v>45.26</v>
      </c>
      <c r="AH88" s="197">
        <v>0</v>
      </c>
      <c r="AI88" s="197">
        <v>0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489.78</v>
      </c>
      <c r="L89" s="197">
        <v>111.65</v>
      </c>
      <c r="M89" s="197">
        <v>61</v>
      </c>
      <c r="N89" s="197">
        <v>49.63</v>
      </c>
      <c r="O89" s="197">
        <v>70.11</v>
      </c>
      <c r="P89" s="197">
        <v>19.649999999999999</v>
      </c>
      <c r="Q89" s="197">
        <v>9.17</v>
      </c>
      <c r="R89" s="197">
        <v>17.809999999999999</v>
      </c>
      <c r="S89" s="197">
        <v>11.08</v>
      </c>
      <c r="T89" s="197">
        <v>0</v>
      </c>
      <c r="U89" s="197">
        <v>59.41</v>
      </c>
      <c r="V89" s="197">
        <v>0</v>
      </c>
      <c r="W89" s="197">
        <v>0</v>
      </c>
      <c r="X89" s="197">
        <v>61.98</v>
      </c>
      <c r="Y89" s="197">
        <v>0</v>
      </c>
      <c r="Z89" s="197">
        <v>113.69</v>
      </c>
      <c r="AA89" s="197">
        <v>37.9</v>
      </c>
      <c r="AB89" s="197">
        <v>0</v>
      </c>
      <c r="AC89" s="197">
        <v>14.21</v>
      </c>
      <c r="AD89" s="197">
        <v>0</v>
      </c>
      <c r="AE89" s="197">
        <v>0</v>
      </c>
      <c r="AF89" s="197">
        <v>0</v>
      </c>
      <c r="AG89" s="197">
        <v>45.26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489.78</v>
      </c>
      <c r="L90" s="197">
        <v>100.9</v>
      </c>
      <c r="M90" s="197">
        <v>61</v>
      </c>
      <c r="N90" s="197">
        <v>49.63</v>
      </c>
      <c r="O90" s="197">
        <v>70.11</v>
      </c>
      <c r="P90" s="197">
        <v>19.649999999999999</v>
      </c>
      <c r="Q90" s="197">
        <v>9.17</v>
      </c>
      <c r="R90" s="197">
        <v>17.809999999999999</v>
      </c>
      <c r="S90" s="197">
        <v>11.08</v>
      </c>
      <c r="T90" s="197">
        <v>0</v>
      </c>
      <c r="U90" s="197">
        <v>59.41</v>
      </c>
      <c r="V90" s="197">
        <v>0</v>
      </c>
      <c r="W90" s="197">
        <v>0</v>
      </c>
      <c r="X90" s="197">
        <v>61.98</v>
      </c>
      <c r="Y90" s="197">
        <v>0</v>
      </c>
      <c r="Z90" s="197">
        <v>113.69</v>
      </c>
      <c r="AA90" s="197">
        <v>37.9</v>
      </c>
      <c r="AB90" s="197">
        <v>0</v>
      </c>
      <c r="AC90" s="197">
        <v>14.21</v>
      </c>
      <c r="AD90" s="197">
        <v>0</v>
      </c>
      <c r="AE90" s="197">
        <v>0</v>
      </c>
      <c r="AF90" s="197">
        <v>0</v>
      </c>
      <c r="AG90" s="197">
        <v>45.26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459.17</v>
      </c>
      <c r="L91" s="197">
        <v>100.9</v>
      </c>
      <c r="M91" s="197">
        <v>61</v>
      </c>
      <c r="N91" s="197">
        <v>49.63</v>
      </c>
      <c r="O91" s="197">
        <v>70.11</v>
      </c>
      <c r="P91" s="197">
        <v>19.649999999999999</v>
      </c>
      <c r="Q91" s="197">
        <v>9.17</v>
      </c>
      <c r="R91" s="197">
        <v>17.940000000000001</v>
      </c>
      <c r="S91" s="197">
        <v>11.08</v>
      </c>
      <c r="T91" s="197">
        <v>0</v>
      </c>
      <c r="U91" s="197">
        <v>59.41</v>
      </c>
      <c r="V91" s="197">
        <v>0</v>
      </c>
      <c r="W91" s="197">
        <v>0</v>
      </c>
      <c r="X91" s="197">
        <v>61.98</v>
      </c>
      <c r="Y91" s="197">
        <v>0</v>
      </c>
      <c r="Z91" s="197">
        <v>113.69</v>
      </c>
      <c r="AA91" s="197">
        <v>37.9</v>
      </c>
      <c r="AB91" s="197">
        <v>0</v>
      </c>
      <c r="AC91" s="197">
        <v>14.21</v>
      </c>
      <c r="AD91" s="197">
        <v>0</v>
      </c>
      <c r="AE91" s="197">
        <v>0</v>
      </c>
      <c r="AF91" s="197">
        <v>0</v>
      </c>
      <c r="AG91" s="197">
        <v>45.26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464.91</v>
      </c>
      <c r="L92" s="197">
        <v>114.06</v>
      </c>
      <c r="M92" s="197">
        <v>61</v>
      </c>
      <c r="N92" s="197">
        <v>49.63</v>
      </c>
      <c r="O92" s="197">
        <v>70.11</v>
      </c>
      <c r="P92" s="197">
        <v>19.649999999999999</v>
      </c>
      <c r="Q92" s="197">
        <v>9.17</v>
      </c>
      <c r="R92" s="197">
        <v>17.809999999999999</v>
      </c>
      <c r="S92" s="197">
        <v>11.08</v>
      </c>
      <c r="T92" s="197">
        <v>0</v>
      </c>
      <c r="U92" s="197">
        <v>59.41</v>
      </c>
      <c r="V92" s="197">
        <v>0</v>
      </c>
      <c r="W92" s="197">
        <v>0</v>
      </c>
      <c r="X92" s="197">
        <v>61.98</v>
      </c>
      <c r="Y92" s="197">
        <v>0</v>
      </c>
      <c r="Z92" s="197">
        <v>113.69</v>
      </c>
      <c r="AA92" s="197">
        <v>37.9</v>
      </c>
      <c r="AB92" s="197">
        <v>0</v>
      </c>
      <c r="AC92" s="197">
        <v>14.21</v>
      </c>
      <c r="AD92" s="197">
        <v>0</v>
      </c>
      <c r="AE92" s="197">
        <v>0</v>
      </c>
      <c r="AF92" s="197">
        <v>0</v>
      </c>
      <c r="AG92" s="197">
        <v>45.26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393.17</v>
      </c>
      <c r="L93" s="197">
        <v>114.06</v>
      </c>
      <c r="M93" s="197">
        <v>61</v>
      </c>
      <c r="N93" s="197">
        <v>49.63</v>
      </c>
      <c r="O93" s="197">
        <v>70.11</v>
      </c>
      <c r="P93" s="197">
        <v>19.649999999999999</v>
      </c>
      <c r="Q93" s="197">
        <v>9.17</v>
      </c>
      <c r="R93" s="197">
        <v>17.809999999999999</v>
      </c>
      <c r="S93" s="197">
        <v>11.08</v>
      </c>
      <c r="T93" s="197">
        <v>0</v>
      </c>
      <c r="U93" s="197">
        <v>59.41</v>
      </c>
      <c r="V93" s="197">
        <v>0</v>
      </c>
      <c r="W93" s="197">
        <v>0</v>
      </c>
      <c r="X93" s="197">
        <v>61.98</v>
      </c>
      <c r="Y93" s="197">
        <v>0</v>
      </c>
      <c r="Z93" s="197">
        <v>113.69</v>
      </c>
      <c r="AA93" s="197">
        <v>37.9</v>
      </c>
      <c r="AB93" s="197">
        <v>0</v>
      </c>
      <c r="AC93" s="197">
        <v>14.21</v>
      </c>
      <c r="AD93" s="197">
        <v>0</v>
      </c>
      <c r="AE93" s="197">
        <v>0</v>
      </c>
      <c r="AF93" s="197">
        <v>0</v>
      </c>
      <c r="AG93" s="197">
        <v>45.83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319.51</v>
      </c>
      <c r="L94" s="197">
        <v>114.06</v>
      </c>
      <c r="M94" s="197">
        <v>61</v>
      </c>
      <c r="N94" s="197">
        <v>49.63</v>
      </c>
      <c r="O94" s="197">
        <v>70.11</v>
      </c>
      <c r="P94" s="197">
        <v>19.649999999999999</v>
      </c>
      <c r="Q94" s="197">
        <v>9.17</v>
      </c>
      <c r="R94" s="197">
        <v>17.809999999999999</v>
      </c>
      <c r="S94" s="197">
        <v>11.08</v>
      </c>
      <c r="T94" s="197">
        <v>0</v>
      </c>
      <c r="U94" s="197">
        <v>59.41</v>
      </c>
      <c r="V94" s="197">
        <v>0</v>
      </c>
      <c r="W94" s="197">
        <v>0</v>
      </c>
      <c r="X94" s="197">
        <v>61.98</v>
      </c>
      <c r="Y94" s="197">
        <v>0</v>
      </c>
      <c r="Z94" s="197">
        <v>113.69</v>
      </c>
      <c r="AA94" s="197">
        <v>37.9</v>
      </c>
      <c r="AB94" s="197">
        <v>0</v>
      </c>
      <c r="AC94" s="197">
        <v>14.21</v>
      </c>
      <c r="AD94" s="197">
        <v>0</v>
      </c>
      <c r="AE94" s="197">
        <v>0</v>
      </c>
      <c r="AF94" s="197">
        <v>0</v>
      </c>
      <c r="AG94" s="197">
        <v>45.26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274</v>
      </c>
      <c r="L95" s="197">
        <v>115</v>
      </c>
      <c r="M95" s="197">
        <v>61</v>
      </c>
      <c r="N95" s="197">
        <v>49.63</v>
      </c>
      <c r="O95" s="197">
        <v>70.11</v>
      </c>
      <c r="P95" s="197">
        <v>19.649999999999999</v>
      </c>
      <c r="Q95" s="197">
        <v>9.17</v>
      </c>
      <c r="R95" s="197">
        <v>17.809999999999999</v>
      </c>
      <c r="S95" s="197">
        <v>11.08</v>
      </c>
      <c r="T95" s="197">
        <v>0</v>
      </c>
      <c r="U95" s="197">
        <v>59.41</v>
      </c>
      <c r="V95" s="197">
        <v>0</v>
      </c>
      <c r="W95" s="197">
        <v>0</v>
      </c>
      <c r="X95" s="197">
        <v>61.98</v>
      </c>
      <c r="Y95" s="197">
        <v>0</v>
      </c>
      <c r="Z95" s="197">
        <v>113.69</v>
      </c>
      <c r="AA95" s="197">
        <v>37.9</v>
      </c>
      <c r="AB95" s="197">
        <v>0</v>
      </c>
      <c r="AC95" s="197">
        <v>14.21</v>
      </c>
      <c r="AD95" s="197">
        <v>0</v>
      </c>
      <c r="AE95" s="197">
        <v>0</v>
      </c>
      <c r="AF95" s="197">
        <v>0</v>
      </c>
      <c r="AG95" s="197">
        <v>45.26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268</v>
      </c>
      <c r="L96" s="197">
        <v>115</v>
      </c>
      <c r="M96" s="197">
        <v>61</v>
      </c>
      <c r="N96" s="197">
        <v>49.63</v>
      </c>
      <c r="O96" s="197">
        <v>70.11</v>
      </c>
      <c r="P96" s="197">
        <v>19.649999999999999</v>
      </c>
      <c r="Q96" s="197">
        <v>4.78</v>
      </c>
      <c r="R96" s="197">
        <v>9.39</v>
      </c>
      <c r="S96" s="197">
        <v>5.96</v>
      </c>
      <c r="T96" s="197">
        <v>0</v>
      </c>
      <c r="U96" s="197">
        <v>59.41</v>
      </c>
      <c r="V96" s="197">
        <v>0</v>
      </c>
      <c r="W96" s="197">
        <v>0</v>
      </c>
      <c r="X96" s="197">
        <v>61.98</v>
      </c>
      <c r="Y96" s="197">
        <v>0</v>
      </c>
      <c r="Z96" s="197">
        <v>103.31</v>
      </c>
      <c r="AA96" s="197">
        <v>18.170000000000002</v>
      </c>
      <c r="AB96" s="197">
        <v>0</v>
      </c>
      <c r="AC96" s="197">
        <v>14.21</v>
      </c>
      <c r="AD96" s="197">
        <v>0</v>
      </c>
      <c r="AE96" s="197">
        <v>0</v>
      </c>
      <c r="AF96" s="197">
        <v>0</v>
      </c>
      <c r="AG96" s="197">
        <v>45.26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268</v>
      </c>
      <c r="L97" s="197">
        <v>115</v>
      </c>
      <c r="M97" s="197">
        <v>61</v>
      </c>
      <c r="N97" s="197">
        <v>49.63</v>
      </c>
      <c r="O97" s="197">
        <v>70.11</v>
      </c>
      <c r="P97" s="197">
        <v>19.649999999999999</v>
      </c>
      <c r="Q97" s="197">
        <v>4.78</v>
      </c>
      <c r="R97" s="197">
        <v>9.39</v>
      </c>
      <c r="S97" s="197">
        <v>5.96</v>
      </c>
      <c r="T97" s="197">
        <v>0</v>
      </c>
      <c r="U97" s="197">
        <v>59.41</v>
      </c>
      <c r="V97" s="197">
        <v>0</v>
      </c>
      <c r="W97" s="197">
        <v>0</v>
      </c>
      <c r="X97" s="197">
        <v>31.57</v>
      </c>
      <c r="Y97" s="197">
        <v>0</v>
      </c>
      <c r="Z97" s="197">
        <v>74.62</v>
      </c>
      <c r="AA97" s="197">
        <v>18.170000000000002</v>
      </c>
      <c r="AB97" s="197">
        <v>0</v>
      </c>
      <c r="AC97" s="197">
        <v>14.21</v>
      </c>
      <c r="AD97" s="197">
        <v>0</v>
      </c>
      <c r="AE97" s="197">
        <v>0</v>
      </c>
      <c r="AF97" s="197">
        <v>0</v>
      </c>
      <c r="AG97" s="197">
        <v>45.26</v>
      </c>
      <c r="AH97" s="197">
        <v>0</v>
      </c>
      <c r="AI97" s="197">
        <v>0</v>
      </c>
      <c r="AJ97" s="197">
        <v>0</v>
      </c>
      <c r="AK97" s="197">
        <v>99.62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268</v>
      </c>
      <c r="L98" s="197">
        <v>115</v>
      </c>
      <c r="M98" s="197">
        <v>38.46</v>
      </c>
      <c r="N98" s="197">
        <v>49.63</v>
      </c>
      <c r="O98" s="197">
        <v>70.11</v>
      </c>
      <c r="P98" s="197">
        <v>5.74</v>
      </c>
      <c r="Q98" s="197">
        <v>4.78</v>
      </c>
      <c r="R98" s="197">
        <v>9.39</v>
      </c>
      <c r="S98" s="197">
        <v>5.96</v>
      </c>
      <c r="T98" s="197">
        <v>0</v>
      </c>
      <c r="U98" s="197">
        <v>59.41</v>
      </c>
      <c r="V98" s="197">
        <v>0</v>
      </c>
      <c r="W98" s="197">
        <v>0</v>
      </c>
      <c r="X98" s="197">
        <v>18.18</v>
      </c>
      <c r="Y98" s="197">
        <v>0</v>
      </c>
      <c r="Z98" s="197">
        <v>74.62</v>
      </c>
      <c r="AA98" s="197">
        <v>18.170000000000002</v>
      </c>
      <c r="AB98" s="197">
        <v>0</v>
      </c>
      <c r="AC98" s="197">
        <v>14.21</v>
      </c>
      <c r="AD98" s="197">
        <v>0</v>
      </c>
      <c r="AE98" s="197">
        <v>0</v>
      </c>
      <c r="AF98" s="197">
        <v>0</v>
      </c>
      <c r="AG98" s="197">
        <v>45.26</v>
      </c>
      <c r="AH98" s="197">
        <v>0</v>
      </c>
      <c r="AI98" s="197">
        <v>0</v>
      </c>
      <c r="AJ98" s="197">
        <v>0</v>
      </c>
      <c r="AK98" s="197">
        <v>99.62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10.149947499999991</v>
      </c>
      <c r="L99">
        <f t="shared" si="0"/>
        <v>3.8747075000000004</v>
      </c>
      <c r="M99">
        <f t="shared" si="0"/>
        <v>1.2002125000000001</v>
      </c>
      <c r="N99">
        <f t="shared" si="0"/>
        <v>0.96147500000000152</v>
      </c>
      <c r="O99">
        <f t="shared" si="0"/>
        <v>1.4684699999999984</v>
      </c>
      <c r="P99">
        <f t="shared" si="0"/>
        <v>0.37441000000000008</v>
      </c>
      <c r="Q99">
        <f t="shared" si="0"/>
        <v>0.19030499999999992</v>
      </c>
      <c r="R99">
        <f t="shared" si="0"/>
        <v>0.37103249999999938</v>
      </c>
      <c r="S99">
        <f t="shared" si="0"/>
        <v>0.23152000000000028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1.2323424999999988</v>
      </c>
      <c r="Y99">
        <f t="shared" si="0"/>
        <v>0</v>
      </c>
      <c r="Z99">
        <f t="shared" si="0"/>
        <v>2.4928399999999988</v>
      </c>
      <c r="AA99">
        <f t="shared" si="0"/>
        <v>0.78130250000000101</v>
      </c>
      <c r="AB99">
        <f t="shared" si="0"/>
        <v>0</v>
      </c>
      <c r="AC99">
        <f t="shared" si="0"/>
        <v>0.32218999999999987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1.0948575000000016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2.2610749999999999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0.33232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79.95</v>
      </c>
      <c r="L3" s="197">
        <v>9.5299999999999994</v>
      </c>
      <c r="M3" s="197">
        <v>0</v>
      </c>
      <c r="N3" s="197">
        <v>28.7</v>
      </c>
      <c r="O3" s="197">
        <v>48.19</v>
      </c>
      <c r="P3" s="197">
        <v>49.29</v>
      </c>
      <c r="Q3" s="197">
        <v>1.91</v>
      </c>
      <c r="R3" s="197">
        <v>5.46</v>
      </c>
      <c r="S3" s="197">
        <v>3.45</v>
      </c>
      <c r="T3" s="197">
        <v>0</v>
      </c>
      <c r="U3" s="197">
        <v>316.58999999999997</v>
      </c>
      <c r="V3" s="197">
        <v>0</v>
      </c>
      <c r="W3" s="197">
        <v>0</v>
      </c>
      <c r="X3" s="197">
        <v>37.47</v>
      </c>
      <c r="Y3" s="197">
        <v>0</v>
      </c>
      <c r="Z3" s="197">
        <v>65.75</v>
      </c>
      <c r="AA3" s="197">
        <v>9.57</v>
      </c>
      <c r="AB3" s="197">
        <v>0</v>
      </c>
      <c r="AC3" s="197">
        <v>7.43</v>
      </c>
      <c r="AD3" s="197">
        <v>0</v>
      </c>
      <c r="AE3" s="197">
        <v>0</v>
      </c>
      <c r="AF3" s="197">
        <v>0</v>
      </c>
      <c r="AG3" s="197">
        <v>25.71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79.94</v>
      </c>
      <c r="L4" s="197">
        <v>9.5299999999999994</v>
      </c>
      <c r="M4" s="197">
        <v>0</v>
      </c>
      <c r="N4" s="197">
        <v>28.7</v>
      </c>
      <c r="O4" s="197">
        <v>48.2</v>
      </c>
      <c r="P4" s="197">
        <v>49.29</v>
      </c>
      <c r="Q4" s="197">
        <v>1.91</v>
      </c>
      <c r="R4" s="197">
        <v>5.46</v>
      </c>
      <c r="S4" s="197">
        <v>3.45</v>
      </c>
      <c r="T4" s="197">
        <v>0</v>
      </c>
      <c r="U4" s="197">
        <v>316.58999999999997</v>
      </c>
      <c r="V4" s="197">
        <v>0</v>
      </c>
      <c r="W4" s="197">
        <v>0</v>
      </c>
      <c r="X4" s="197">
        <v>37.47</v>
      </c>
      <c r="Y4" s="197">
        <v>0</v>
      </c>
      <c r="Z4" s="197">
        <v>65.75</v>
      </c>
      <c r="AA4" s="197">
        <v>9.57</v>
      </c>
      <c r="AB4" s="197">
        <v>0</v>
      </c>
      <c r="AC4" s="197">
        <v>7.43</v>
      </c>
      <c r="AD4" s="197">
        <v>0</v>
      </c>
      <c r="AE4" s="197">
        <v>0</v>
      </c>
      <c r="AF4" s="197">
        <v>0</v>
      </c>
      <c r="AG4" s="197">
        <v>26.19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79.95</v>
      </c>
      <c r="L5" s="197">
        <v>9.5299999999999994</v>
      </c>
      <c r="M5" s="197">
        <v>0</v>
      </c>
      <c r="N5" s="197">
        <v>28.7</v>
      </c>
      <c r="O5" s="197">
        <v>48.19</v>
      </c>
      <c r="P5" s="197">
        <v>49.29</v>
      </c>
      <c r="Q5" s="197">
        <v>1.91</v>
      </c>
      <c r="R5" s="197">
        <v>5.46</v>
      </c>
      <c r="S5" s="197">
        <v>3.45</v>
      </c>
      <c r="T5" s="197">
        <v>0</v>
      </c>
      <c r="U5" s="197">
        <v>316.58999999999997</v>
      </c>
      <c r="V5" s="197">
        <v>0</v>
      </c>
      <c r="W5" s="197">
        <v>0</v>
      </c>
      <c r="X5" s="197">
        <v>37.47</v>
      </c>
      <c r="Y5" s="197">
        <v>0</v>
      </c>
      <c r="Z5" s="197">
        <v>65.75</v>
      </c>
      <c r="AA5" s="197">
        <v>9.57</v>
      </c>
      <c r="AB5" s="197">
        <v>0</v>
      </c>
      <c r="AC5" s="197">
        <v>7.43</v>
      </c>
      <c r="AD5" s="197">
        <v>0</v>
      </c>
      <c r="AE5" s="197">
        <v>0</v>
      </c>
      <c r="AF5" s="197">
        <v>0</v>
      </c>
      <c r="AG5" s="197">
        <v>26.19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79.94</v>
      </c>
      <c r="L6" s="197">
        <v>9.5299999999999994</v>
      </c>
      <c r="M6" s="197">
        <v>0</v>
      </c>
      <c r="N6" s="197">
        <v>28.7</v>
      </c>
      <c r="O6" s="197">
        <v>48.19</v>
      </c>
      <c r="P6" s="197">
        <v>49.29</v>
      </c>
      <c r="Q6" s="197">
        <v>1.91</v>
      </c>
      <c r="R6" s="197">
        <v>5.46</v>
      </c>
      <c r="S6" s="197">
        <v>3.45</v>
      </c>
      <c r="T6" s="197">
        <v>0</v>
      </c>
      <c r="U6" s="197">
        <v>316.58999999999997</v>
      </c>
      <c r="V6" s="197">
        <v>0</v>
      </c>
      <c r="W6" s="197">
        <v>0</v>
      </c>
      <c r="X6" s="197">
        <v>37.47</v>
      </c>
      <c r="Y6" s="197">
        <v>0</v>
      </c>
      <c r="Z6" s="197">
        <v>65.75</v>
      </c>
      <c r="AA6" s="197">
        <v>9.57</v>
      </c>
      <c r="AB6" s="197">
        <v>0</v>
      </c>
      <c r="AC6" s="197">
        <v>7.43</v>
      </c>
      <c r="AD6" s="197">
        <v>0</v>
      </c>
      <c r="AE6" s="197">
        <v>0</v>
      </c>
      <c r="AF6" s="197">
        <v>0</v>
      </c>
      <c r="AG6" s="197">
        <v>26.19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79.95</v>
      </c>
      <c r="L7" s="197">
        <v>9.5299999999999994</v>
      </c>
      <c r="M7" s="197">
        <v>0</v>
      </c>
      <c r="N7" s="197">
        <v>28.7</v>
      </c>
      <c r="O7" s="197">
        <v>48.2</v>
      </c>
      <c r="P7" s="197">
        <v>49.29</v>
      </c>
      <c r="Q7" s="197">
        <v>1.91</v>
      </c>
      <c r="R7" s="197">
        <v>5.46</v>
      </c>
      <c r="S7" s="197">
        <v>3.45</v>
      </c>
      <c r="T7" s="197">
        <v>0</v>
      </c>
      <c r="U7" s="197">
        <v>316.58999999999997</v>
      </c>
      <c r="V7" s="197">
        <v>0</v>
      </c>
      <c r="W7" s="197">
        <v>0</v>
      </c>
      <c r="X7" s="197">
        <v>37.47</v>
      </c>
      <c r="Y7" s="197">
        <v>0</v>
      </c>
      <c r="Z7" s="197">
        <v>65.75</v>
      </c>
      <c r="AA7" s="197">
        <v>9.57</v>
      </c>
      <c r="AB7" s="197">
        <v>0</v>
      </c>
      <c r="AC7" s="197">
        <v>7.43</v>
      </c>
      <c r="AD7" s="197">
        <v>0</v>
      </c>
      <c r="AE7" s="197">
        <v>0</v>
      </c>
      <c r="AF7" s="197">
        <v>0</v>
      </c>
      <c r="AG7" s="197">
        <v>26.19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79.94</v>
      </c>
      <c r="L8" s="197">
        <v>9.5299999999999994</v>
      </c>
      <c r="M8" s="197">
        <v>0</v>
      </c>
      <c r="N8" s="197">
        <v>28.7</v>
      </c>
      <c r="O8" s="197">
        <v>48.19</v>
      </c>
      <c r="P8" s="197">
        <v>49.29</v>
      </c>
      <c r="Q8" s="197">
        <v>1.91</v>
      </c>
      <c r="R8" s="197">
        <v>5.46</v>
      </c>
      <c r="S8" s="197">
        <v>3.45</v>
      </c>
      <c r="T8" s="197">
        <v>0</v>
      </c>
      <c r="U8" s="197">
        <v>316.58999999999997</v>
      </c>
      <c r="V8" s="197">
        <v>0</v>
      </c>
      <c r="W8" s="197">
        <v>0</v>
      </c>
      <c r="X8" s="197">
        <v>37.47</v>
      </c>
      <c r="Y8" s="197">
        <v>0</v>
      </c>
      <c r="Z8" s="197">
        <v>65.75</v>
      </c>
      <c r="AA8" s="197">
        <v>9.57</v>
      </c>
      <c r="AB8" s="197">
        <v>0</v>
      </c>
      <c r="AC8" s="197">
        <v>7.43</v>
      </c>
      <c r="AD8" s="197">
        <v>0</v>
      </c>
      <c r="AE8" s="197">
        <v>0</v>
      </c>
      <c r="AF8" s="197">
        <v>0</v>
      </c>
      <c r="AG8" s="197">
        <v>26.19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79.95</v>
      </c>
      <c r="L9" s="197">
        <v>9.5299999999999994</v>
      </c>
      <c r="M9" s="197">
        <v>0</v>
      </c>
      <c r="N9" s="197">
        <v>28.7</v>
      </c>
      <c r="O9" s="197">
        <v>48.19</v>
      </c>
      <c r="P9" s="197">
        <v>49.29</v>
      </c>
      <c r="Q9" s="197">
        <v>1.91</v>
      </c>
      <c r="R9" s="197">
        <v>5.46</v>
      </c>
      <c r="S9" s="197">
        <v>3.45</v>
      </c>
      <c r="T9" s="197">
        <v>0</v>
      </c>
      <c r="U9" s="197">
        <v>316.58999999999997</v>
      </c>
      <c r="V9" s="197">
        <v>0</v>
      </c>
      <c r="W9" s="197">
        <v>0</v>
      </c>
      <c r="X9" s="197">
        <v>37.47</v>
      </c>
      <c r="Y9" s="197">
        <v>0</v>
      </c>
      <c r="Z9" s="197">
        <v>65.75</v>
      </c>
      <c r="AA9" s="197">
        <v>9.57</v>
      </c>
      <c r="AB9" s="197">
        <v>0</v>
      </c>
      <c r="AC9" s="197">
        <v>7.43</v>
      </c>
      <c r="AD9" s="197">
        <v>0</v>
      </c>
      <c r="AE9" s="197">
        <v>0</v>
      </c>
      <c r="AF9" s="197">
        <v>0</v>
      </c>
      <c r="AG9" s="197">
        <v>25.71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79.94</v>
      </c>
      <c r="L10" s="197">
        <v>9.5299999999999994</v>
      </c>
      <c r="M10" s="197">
        <v>0</v>
      </c>
      <c r="N10" s="197">
        <v>28.7</v>
      </c>
      <c r="O10" s="197">
        <v>48.19</v>
      </c>
      <c r="P10" s="197">
        <v>49.29</v>
      </c>
      <c r="Q10" s="197">
        <v>1.91</v>
      </c>
      <c r="R10" s="197">
        <v>5.46</v>
      </c>
      <c r="S10" s="197">
        <v>3.45</v>
      </c>
      <c r="T10" s="197">
        <v>0</v>
      </c>
      <c r="U10" s="197">
        <v>316.58999999999997</v>
      </c>
      <c r="V10" s="197">
        <v>0</v>
      </c>
      <c r="W10" s="197">
        <v>0</v>
      </c>
      <c r="X10" s="197">
        <v>37.47</v>
      </c>
      <c r="Y10" s="197">
        <v>0</v>
      </c>
      <c r="Z10" s="197">
        <v>65.75</v>
      </c>
      <c r="AA10" s="197">
        <v>9.57</v>
      </c>
      <c r="AB10" s="197">
        <v>0</v>
      </c>
      <c r="AC10" s="197">
        <v>7.43</v>
      </c>
      <c r="AD10" s="197">
        <v>0</v>
      </c>
      <c r="AE10" s="197">
        <v>0</v>
      </c>
      <c r="AF10" s="197">
        <v>0</v>
      </c>
      <c r="AG10" s="197">
        <v>26.52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79.95</v>
      </c>
      <c r="L11" s="197">
        <v>9.5299999999999994</v>
      </c>
      <c r="M11" s="197">
        <v>0</v>
      </c>
      <c r="N11" s="197">
        <v>28.7</v>
      </c>
      <c r="O11" s="197">
        <v>48.19</v>
      </c>
      <c r="P11" s="197">
        <v>49.29</v>
      </c>
      <c r="Q11" s="197">
        <v>1.91</v>
      </c>
      <c r="R11" s="197">
        <v>5.46</v>
      </c>
      <c r="S11" s="197">
        <v>3.45</v>
      </c>
      <c r="T11" s="197">
        <v>0</v>
      </c>
      <c r="U11" s="197">
        <v>316.58999999999997</v>
      </c>
      <c r="V11" s="197">
        <v>0</v>
      </c>
      <c r="W11" s="197">
        <v>0</v>
      </c>
      <c r="X11" s="197">
        <v>37.47</v>
      </c>
      <c r="Y11" s="197">
        <v>0</v>
      </c>
      <c r="Z11" s="197">
        <v>38.26</v>
      </c>
      <c r="AA11" s="197">
        <v>9.57</v>
      </c>
      <c r="AB11" s="197">
        <v>0</v>
      </c>
      <c r="AC11" s="197">
        <v>7.43</v>
      </c>
      <c r="AD11" s="197">
        <v>0</v>
      </c>
      <c r="AE11" s="197">
        <v>0</v>
      </c>
      <c r="AF11" s="197">
        <v>0</v>
      </c>
      <c r="AG11" s="197">
        <v>25.87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79.94</v>
      </c>
      <c r="L12" s="197">
        <v>9.5299999999999994</v>
      </c>
      <c r="M12" s="197">
        <v>0</v>
      </c>
      <c r="N12" s="197">
        <v>28.7</v>
      </c>
      <c r="O12" s="197">
        <v>48.19</v>
      </c>
      <c r="P12" s="197">
        <v>49.29</v>
      </c>
      <c r="Q12" s="197">
        <v>1.91</v>
      </c>
      <c r="R12" s="197">
        <v>5.46</v>
      </c>
      <c r="S12" s="197">
        <v>3.45</v>
      </c>
      <c r="T12" s="197">
        <v>0</v>
      </c>
      <c r="U12" s="197">
        <v>316.58999999999997</v>
      </c>
      <c r="V12" s="197">
        <v>0</v>
      </c>
      <c r="W12" s="197">
        <v>0</v>
      </c>
      <c r="X12" s="197">
        <v>37.47</v>
      </c>
      <c r="Y12" s="197">
        <v>0</v>
      </c>
      <c r="Z12" s="197">
        <v>40.18</v>
      </c>
      <c r="AA12" s="197">
        <v>9.57</v>
      </c>
      <c r="AB12" s="197">
        <v>0</v>
      </c>
      <c r="AC12" s="197">
        <v>7.78</v>
      </c>
      <c r="AD12" s="197">
        <v>0</v>
      </c>
      <c r="AE12" s="197">
        <v>0</v>
      </c>
      <c r="AF12" s="197">
        <v>0</v>
      </c>
      <c r="AG12" s="197">
        <v>25.87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79.95</v>
      </c>
      <c r="L13" s="197">
        <v>9.5299999999999994</v>
      </c>
      <c r="M13" s="197">
        <v>0</v>
      </c>
      <c r="N13" s="197">
        <v>28.7</v>
      </c>
      <c r="O13" s="197">
        <v>48.19</v>
      </c>
      <c r="P13" s="197">
        <v>49.29</v>
      </c>
      <c r="Q13" s="197">
        <v>1.91</v>
      </c>
      <c r="R13" s="197">
        <v>5.47</v>
      </c>
      <c r="S13" s="197">
        <v>3.46</v>
      </c>
      <c r="T13" s="197">
        <v>0</v>
      </c>
      <c r="U13" s="197">
        <v>316.58999999999997</v>
      </c>
      <c r="V13" s="197">
        <v>0</v>
      </c>
      <c r="W13" s="197">
        <v>0</v>
      </c>
      <c r="X13" s="197">
        <v>17.690000000000001</v>
      </c>
      <c r="Y13" s="197">
        <v>0</v>
      </c>
      <c r="Z13" s="197">
        <v>40.18</v>
      </c>
      <c r="AA13" s="197">
        <v>9.57</v>
      </c>
      <c r="AB13" s="197">
        <v>0</v>
      </c>
      <c r="AC13" s="197">
        <v>7.78</v>
      </c>
      <c r="AD13" s="197">
        <v>0</v>
      </c>
      <c r="AE13" s="197">
        <v>0</v>
      </c>
      <c r="AF13" s="197">
        <v>0</v>
      </c>
      <c r="AG13" s="197">
        <v>25.87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79.94</v>
      </c>
      <c r="L14" s="197">
        <v>9.5299999999999994</v>
      </c>
      <c r="M14" s="197">
        <v>0</v>
      </c>
      <c r="N14" s="197">
        <v>28.7</v>
      </c>
      <c r="O14" s="197">
        <v>48.2</v>
      </c>
      <c r="P14" s="197">
        <v>49.29</v>
      </c>
      <c r="Q14" s="197">
        <v>1.91</v>
      </c>
      <c r="R14" s="197">
        <v>5.47</v>
      </c>
      <c r="S14" s="197">
        <v>3.46</v>
      </c>
      <c r="T14" s="197">
        <v>0</v>
      </c>
      <c r="U14" s="197">
        <v>316.58999999999997</v>
      </c>
      <c r="V14" s="197">
        <v>0</v>
      </c>
      <c r="W14" s="197">
        <v>0</v>
      </c>
      <c r="X14" s="197">
        <v>17.690000000000001</v>
      </c>
      <c r="Y14" s="197">
        <v>0</v>
      </c>
      <c r="Z14" s="197">
        <v>40.18</v>
      </c>
      <c r="AA14" s="197">
        <v>9.57</v>
      </c>
      <c r="AB14" s="197">
        <v>0</v>
      </c>
      <c r="AC14" s="197">
        <v>7.78</v>
      </c>
      <c r="AD14" s="197">
        <v>0</v>
      </c>
      <c r="AE14" s="197">
        <v>0</v>
      </c>
      <c r="AF14" s="197">
        <v>0</v>
      </c>
      <c r="AG14" s="197">
        <v>25.87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79.97</v>
      </c>
      <c r="L15" s="197">
        <v>9.5299999999999994</v>
      </c>
      <c r="M15" s="197">
        <v>0</v>
      </c>
      <c r="N15" s="197">
        <v>30</v>
      </c>
      <c r="O15" s="197">
        <v>48.49</v>
      </c>
      <c r="P15" s="197">
        <v>49.29</v>
      </c>
      <c r="Q15" s="197">
        <v>1.91</v>
      </c>
      <c r="R15" s="197">
        <v>5.53</v>
      </c>
      <c r="S15" s="197">
        <v>3.48</v>
      </c>
      <c r="T15" s="197">
        <v>0</v>
      </c>
      <c r="U15" s="197">
        <v>316.58999999999997</v>
      </c>
      <c r="V15" s="197">
        <v>0</v>
      </c>
      <c r="W15" s="197">
        <v>0</v>
      </c>
      <c r="X15" s="197">
        <v>17.690000000000001</v>
      </c>
      <c r="Y15" s="197">
        <v>0</v>
      </c>
      <c r="Z15" s="197">
        <v>65.75</v>
      </c>
      <c r="AA15" s="197">
        <v>9.57</v>
      </c>
      <c r="AB15" s="197">
        <v>0</v>
      </c>
      <c r="AC15" s="197">
        <v>7.78</v>
      </c>
      <c r="AD15" s="197">
        <v>0</v>
      </c>
      <c r="AE15" s="197">
        <v>0</v>
      </c>
      <c r="AF15" s="197">
        <v>0</v>
      </c>
      <c r="AG15" s="197">
        <v>25.55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79.97</v>
      </c>
      <c r="L16" s="197">
        <v>9.5299999999999994</v>
      </c>
      <c r="M16" s="197">
        <v>0</v>
      </c>
      <c r="N16" s="197">
        <v>30</v>
      </c>
      <c r="O16" s="197">
        <v>48.2</v>
      </c>
      <c r="P16" s="197">
        <v>49.29</v>
      </c>
      <c r="Q16" s="197">
        <v>1.91</v>
      </c>
      <c r="R16" s="197">
        <v>5.53</v>
      </c>
      <c r="S16" s="197">
        <v>3.48</v>
      </c>
      <c r="T16" s="197">
        <v>0</v>
      </c>
      <c r="U16" s="197">
        <v>316.58999999999997</v>
      </c>
      <c r="V16" s="197">
        <v>0</v>
      </c>
      <c r="W16" s="197">
        <v>0</v>
      </c>
      <c r="X16" s="197">
        <v>37.47</v>
      </c>
      <c r="Y16" s="197">
        <v>0</v>
      </c>
      <c r="Z16" s="197">
        <v>65.75</v>
      </c>
      <c r="AA16" s="197">
        <v>9.57</v>
      </c>
      <c r="AB16" s="197">
        <v>0</v>
      </c>
      <c r="AC16" s="197">
        <v>7.78</v>
      </c>
      <c r="AD16" s="197">
        <v>0</v>
      </c>
      <c r="AE16" s="197">
        <v>0</v>
      </c>
      <c r="AF16" s="197">
        <v>0</v>
      </c>
      <c r="AG16" s="197">
        <v>26.19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79.97</v>
      </c>
      <c r="L17" s="197">
        <v>9.5299999999999994</v>
      </c>
      <c r="M17" s="197">
        <v>0</v>
      </c>
      <c r="N17" s="197">
        <v>30</v>
      </c>
      <c r="O17" s="197">
        <v>48.2</v>
      </c>
      <c r="P17" s="197">
        <v>49.29</v>
      </c>
      <c r="Q17" s="197">
        <v>1.91</v>
      </c>
      <c r="R17" s="197">
        <v>5.53</v>
      </c>
      <c r="S17" s="197">
        <v>3.48</v>
      </c>
      <c r="T17" s="197">
        <v>0</v>
      </c>
      <c r="U17" s="197">
        <v>316.58999999999997</v>
      </c>
      <c r="V17" s="197">
        <v>0</v>
      </c>
      <c r="W17" s="197">
        <v>0</v>
      </c>
      <c r="X17" s="197">
        <v>17.93</v>
      </c>
      <c r="Y17" s="197">
        <v>0</v>
      </c>
      <c r="Z17" s="197">
        <v>65.75</v>
      </c>
      <c r="AA17" s="197">
        <v>9.57</v>
      </c>
      <c r="AB17" s="197">
        <v>0</v>
      </c>
      <c r="AC17" s="197">
        <v>7.78</v>
      </c>
      <c r="AD17" s="197">
        <v>0</v>
      </c>
      <c r="AE17" s="197">
        <v>0</v>
      </c>
      <c r="AF17" s="197">
        <v>0</v>
      </c>
      <c r="AG17" s="197">
        <v>25.87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79.97</v>
      </c>
      <c r="L18" s="197">
        <v>9.5299999999999994</v>
      </c>
      <c r="M18" s="197">
        <v>0</v>
      </c>
      <c r="N18" s="197">
        <v>30</v>
      </c>
      <c r="O18" s="197">
        <v>48.2</v>
      </c>
      <c r="P18" s="197">
        <v>49.29</v>
      </c>
      <c r="Q18" s="197">
        <v>1.91</v>
      </c>
      <c r="R18" s="197">
        <v>5.53</v>
      </c>
      <c r="S18" s="197">
        <v>3.48</v>
      </c>
      <c r="T18" s="197">
        <v>0</v>
      </c>
      <c r="U18" s="197">
        <v>316.58999999999997</v>
      </c>
      <c r="V18" s="197">
        <v>0</v>
      </c>
      <c r="W18" s="197">
        <v>0</v>
      </c>
      <c r="X18" s="197">
        <v>17.93</v>
      </c>
      <c r="Y18" s="197">
        <v>0</v>
      </c>
      <c r="Z18" s="197">
        <v>65.75</v>
      </c>
      <c r="AA18" s="197">
        <v>9.57</v>
      </c>
      <c r="AB18" s="197">
        <v>0</v>
      </c>
      <c r="AC18" s="197">
        <v>7.78</v>
      </c>
      <c r="AD18" s="197">
        <v>0</v>
      </c>
      <c r="AE18" s="197">
        <v>0</v>
      </c>
      <c r="AF18" s="197">
        <v>0</v>
      </c>
      <c r="AG18" s="197">
        <v>25.87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79.97</v>
      </c>
      <c r="L19" s="197">
        <v>9.5299999999999994</v>
      </c>
      <c r="M19" s="197">
        <v>0</v>
      </c>
      <c r="N19" s="197">
        <v>30</v>
      </c>
      <c r="O19" s="197">
        <v>48.19</v>
      </c>
      <c r="P19" s="197">
        <v>49.29</v>
      </c>
      <c r="Q19" s="197">
        <v>1.91</v>
      </c>
      <c r="R19" s="197">
        <v>5.53</v>
      </c>
      <c r="S19" s="197">
        <v>3.48</v>
      </c>
      <c r="T19" s="197">
        <v>0</v>
      </c>
      <c r="U19" s="197">
        <v>316.58999999999997</v>
      </c>
      <c r="V19" s="197">
        <v>0</v>
      </c>
      <c r="W19" s="197">
        <v>0</v>
      </c>
      <c r="X19" s="197">
        <v>15</v>
      </c>
      <c r="Y19" s="197">
        <v>0</v>
      </c>
      <c r="Z19" s="197">
        <v>65.75</v>
      </c>
      <c r="AA19" s="197">
        <v>9.57</v>
      </c>
      <c r="AB19" s="197">
        <v>0</v>
      </c>
      <c r="AC19" s="197">
        <v>7.78</v>
      </c>
      <c r="AD19" s="197">
        <v>0</v>
      </c>
      <c r="AE19" s="197">
        <v>0</v>
      </c>
      <c r="AF19" s="197">
        <v>0</v>
      </c>
      <c r="AG19" s="197">
        <v>25.87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79.97</v>
      </c>
      <c r="L20" s="197">
        <v>9.5299999999999994</v>
      </c>
      <c r="M20" s="197">
        <v>0</v>
      </c>
      <c r="N20" s="197">
        <v>30</v>
      </c>
      <c r="O20" s="197">
        <v>48.19</v>
      </c>
      <c r="P20" s="197">
        <v>49.29</v>
      </c>
      <c r="Q20" s="197">
        <v>1.91</v>
      </c>
      <c r="R20" s="197">
        <v>5.53</v>
      </c>
      <c r="S20" s="197">
        <v>3.48</v>
      </c>
      <c r="T20" s="197">
        <v>0</v>
      </c>
      <c r="U20" s="197">
        <v>316.58999999999997</v>
      </c>
      <c r="V20" s="197">
        <v>0</v>
      </c>
      <c r="W20" s="197">
        <v>0</v>
      </c>
      <c r="X20" s="197">
        <v>15</v>
      </c>
      <c r="Y20" s="197">
        <v>0</v>
      </c>
      <c r="Z20" s="197">
        <v>65.75</v>
      </c>
      <c r="AA20" s="197">
        <v>9.57</v>
      </c>
      <c r="AB20" s="197">
        <v>0</v>
      </c>
      <c r="AC20" s="197">
        <v>7.78</v>
      </c>
      <c r="AD20" s="197">
        <v>0</v>
      </c>
      <c r="AE20" s="197">
        <v>0</v>
      </c>
      <c r="AF20" s="197">
        <v>0</v>
      </c>
      <c r="AG20" s="197">
        <v>25.87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79.97</v>
      </c>
      <c r="L21" s="197">
        <v>9.5299999999999994</v>
      </c>
      <c r="M21" s="197">
        <v>0</v>
      </c>
      <c r="N21" s="197">
        <v>28.7</v>
      </c>
      <c r="O21" s="197">
        <v>48.19</v>
      </c>
      <c r="P21" s="197">
        <v>49.29</v>
      </c>
      <c r="Q21" s="197">
        <v>1.91</v>
      </c>
      <c r="R21" s="197">
        <v>5.47</v>
      </c>
      <c r="S21" s="197">
        <v>3.46</v>
      </c>
      <c r="T21" s="197">
        <v>0</v>
      </c>
      <c r="U21" s="197">
        <v>316.58999999999997</v>
      </c>
      <c r="V21" s="197">
        <v>0</v>
      </c>
      <c r="W21" s="197">
        <v>0</v>
      </c>
      <c r="X21" s="197">
        <v>15</v>
      </c>
      <c r="Y21" s="197">
        <v>0</v>
      </c>
      <c r="Z21" s="197">
        <v>65.75</v>
      </c>
      <c r="AA21" s="197">
        <v>9.57</v>
      </c>
      <c r="AB21" s="197">
        <v>0</v>
      </c>
      <c r="AC21" s="197">
        <v>7.78</v>
      </c>
      <c r="AD21" s="197">
        <v>0</v>
      </c>
      <c r="AE21" s="197">
        <v>0</v>
      </c>
      <c r="AF21" s="197">
        <v>0</v>
      </c>
      <c r="AG21" s="197">
        <v>25.55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79.97</v>
      </c>
      <c r="L22" s="197">
        <v>9.5299999999999994</v>
      </c>
      <c r="M22" s="197">
        <v>0</v>
      </c>
      <c r="N22" s="197">
        <v>28.7</v>
      </c>
      <c r="O22" s="197">
        <v>48.2</v>
      </c>
      <c r="P22" s="197">
        <v>49.29</v>
      </c>
      <c r="Q22" s="197">
        <v>1.91</v>
      </c>
      <c r="R22" s="197">
        <v>5.47</v>
      </c>
      <c r="S22" s="197">
        <v>3.46</v>
      </c>
      <c r="T22" s="197">
        <v>0</v>
      </c>
      <c r="U22" s="197">
        <v>316.58999999999997</v>
      </c>
      <c r="V22" s="197">
        <v>0</v>
      </c>
      <c r="W22" s="197">
        <v>0</v>
      </c>
      <c r="X22" s="197">
        <v>15</v>
      </c>
      <c r="Y22" s="197">
        <v>0</v>
      </c>
      <c r="Z22" s="197">
        <v>65.75</v>
      </c>
      <c r="AA22" s="197">
        <v>9.57</v>
      </c>
      <c r="AB22" s="197">
        <v>0</v>
      </c>
      <c r="AC22" s="197">
        <v>7.78</v>
      </c>
      <c r="AD22" s="197">
        <v>0</v>
      </c>
      <c r="AE22" s="197">
        <v>0</v>
      </c>
      <c r="AF22" s="197">
        <v>0</v>
      </c>
      <c r="AG22" s="197">
        <v>26.19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79.97</v>
      </c>
      <c r="L23" s="197">
        <v>9.5299999999999994</v>
      </c>
      <c r="M23" s="197">
        <v>0</v>
      </c>
      <c r="N23" s="197">
        <v>28.7</v>
      </c>
      <c r="O23" s="197">
        <v>48.2</v>
      </c>
      <c r="P23" s="197">
        <v>49.29</v>
      </c>
      <c r="Q23" s="197">
        <v>1.91</v>
      </c>
      <c r="R23" s="197">
        <v>5.47</v>
      </c>
      <c r="S23" s="197">
        <v>3.45</v>
      </c>
      <c r="T23" s="197">
        <v>0</v>
      </c>
      <c r="U23" s="197">
        <v>316.58999999999997</v>
      </c>
      <c r="V23" s="197">
        <v>0</v>
      </c>
      <c r="W23" s="197">
        <v>0</v>
      </c>
      <c r="X23" s="197">
        <v>35.840000000000003</v>
      </c>
      <c r="Y23" s="197">
        <v>0</v>
      </c>
      <c r="Z23" s="197">
        <v>65.75</v>
      </c>
      <c r="AA23" s="197">
        <v>9.57</v>
      </c>
      <c r="AB23" s="197">
        <v>0</v>
      </c>
      <c r="AC23" s="197">
        <v>7.78</v>
      </c>
      <c r="AD23" s="197">
        <v>0</v>
      </c>
      <c r="AE23" s="197">
        <v>0</v>
      </c>
      <c r="AF23" s="197">
        <v>0</v>
      </c>
      <c r="AG23" s="197">
        <v>25.87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79.97</v>
      </c>
      <c r="L24" s="197">
        <v>9.5299999999999994</v>
      </c>
      <c r="M24" s="197">
        <v>0</v>
      </c>
      <c r="N24" s="197">
        <v>28.7</v>
      </c>
      <c r="O24" s="197">
        <v>48.2</v>
      </c>
      <c r="P24" s="197">
        <v>49.29</v>
      </c>
      <c r="Q24" s="197">
        <v>1.91</v>
      </c>
      <c r="R24" s="197">
        <v>5.47</v>
      </c>
      <c r="S24" s="197">
        <v>3.45</v>
      </c>
      <c r="T24" s="197">
        <v>0</v>
      </c>
      <c r="U24" s="197">
        <v>316.58999999999997</v>
      </c>
      <c r="V24" s="197">
        <v>0</v>
      </c>
      <c r="W24" s="197">
        <v>0</v>
      </c>
      <c r="X24" s="197">
        <v>35.840000000000003</v>
      </c>
      <c r="Y24" s="197">
        <v>0</v>
      </c>
      <c r="Z24" s="197">
        <v>65.75</v>
      </c>
      <c r="AA24" s="197">
        <v>9.57</v>
      </c>
      <c r="AB24" s="197">
        <v>0</v>
      </c>
      <c r="AC24" s="197">
        <v>7.78</v>
      </c>
      <c r="AD24" s="197">
        <v>0</v>
      </c>
      <c r="AE24" s="197">
        <v>0</v>
      </c>
      <c r="AF24" s="197">
        <v>0</v>
      </c>
      <c r="AG24" s="197">
        <v>25.87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79.97</v>
      </c>
      <c r="L25" s="197">
        <v>9.5299999999999994</v>
      </c>
      <c r="M25" s="197">
        <v>0</v>
      </c>
      <c r="N25" s="197">
        <v>28.7</v>
      </c>
      <c r="O25" s="197">
        <v>48.19</v>
      </c>
      <c r="P25" s="197">
        <v>49.29</v>
      </c>
      <c r="Q25" s="197">
        <v>1.91</v>
      </c>
      <c r="R25" s="197">
        <v>5.35</v>
      </c>
      <c r="S25" s="197">
        <v>3.41</v>
      </c>
      <c r="T25" s="197">
        <v>0</v>
      </c>
      <c r="U25" s="197">
        <v>316.58999999999997</v>
      </c>
      <c r="V25" s="197">
        <v>0</v>
      </c>
      <c r="W25" s="197">
        <v>0</v>
      </c>
      <c r="X25" s="197">
        <v>35.840000000000003</v>
      </c>
      <c r="Y25" s="197">
        <v>0</v>
      </c>
      <c r="Z25" s="197">
        <v>65.75</v>
      </c>
      <c r="AA25" s="197">
        <v>9.57</v>
      </c>
      <c r="AB25" s="197">
        <v>0</v>
      </c>
      <c r="AC25" s="197">
        <v>7.78</v>
      </c>
      <c r="AD25" s="197">
        <v>0</v>
      </c>
      <c r="AE25" s="197">
        <v>0</v>
      </c>
      <c r="AF25" s="197">
        <v>0</v>
      </c>
      <c r="AG25" s="197">
        <v>25.87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79.97</v>
      </c>
      <c r="L26" s="197">
        <v>0</v>
      </c>
      <c r="M26" s="197">
        <v>0</v>
      </c>
      <c r="N26" s="197">
        <v>28.7</v>
      </c>
      <c r="O26" s="197">
        <v>48.19</v>
      </c>
      <c r="P26" s="197">
        <v>49.29</v>
      </c>
      <c r="Q26" s="197">
        <v>1.91</v>
      </c>
      <c r="R26" s="197">
        <v>5.35</v>
      </c>
      <c r="S26" s="197">
        <v>3.41</v>
      </c>
      <c r="T26" s="197">
        <v>0</v>
      </c>
      <c r="U26" s="197">
        <v>316.58999999999997</v>
      </c>
      <c r="V26" s="197">
        <v>0</v>
      </c>
      <c r="W26" s="197">
        <v>0</v>
      </c>
      <c r="X26" s="197">
        <v>35.840000000000003</v>
      </c>
      <c r="Y26" s="197">
        <v>0</v>
      </c>
      <c r="Z26" s="197">
        <v>65.75</v>
      </c>
      <c r="AA26" s="197">
        <v>9.57</v>
      </c>
      <c r="AB26" s="197">
        <v>0</v>
      </c>
      <c r="AC26" s="197">
        <v>7.78</v>
      </c>
      <c r="AD26" s="197">
        <v>0</v>
      </c>
      <c r="AE26" s="197">
        <v>0</v>
      </c>
      <c r="AF26" s="197">
        <v>0</v>
      </c>
      <c r="AG26" s="197">
        <v>25.87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76.53</v>
      </c>
      <c r="L27" s="197">
        <v>0</v>
      </c>
      <c r="M27" s="197">
        <v>0</v>
      </c>
      <c r="N27" s="197">
        <v>28.7</v>
      </c>
      <c r="O27" s="197">
        <v>48.19</v>
      </c>
      <c r="P27" s="197">
        <v>49</v>
      </c>
      <c r="Q27" s="197">
        <v>1.91</v>
      </c>
      <c r="R27" s="197">
        <v>4.78</v>
      </c>
      <c r="S27" s="197">
        <v>2.87</v>
      </c>
      <c r="T27" s="197">
        <v>0</v>
      </c>
      <c r="U27" s="197">
        <v>316.58999999999997</v>
      </c>
      <c r="V27" s="197">
        <v>0</v>
      </c>
      <c r="W27" s="197">
        <v>0</v>
      </c>
      <c r="X27" s="197">
        <v>35.840000000000003</v>
      </c>
      <c r="Y27" s="197">
        <v>0</v>
      </c>
      <c r="Z27" s="197">
        <v>65.75</v>
      </c>
      <c r="AA27" s="197">
        <v>9.57</v>
      </c>
      <c r="AB27" s="197">
        <v>0</v>
      </c>
      <c r="AC27" s="197">
        <v>7.78</v>
      </c>
      <c r="AD27" s="197">
        <v>0</v>
      </c>
      <c r="AE27" s="197">
        <v>0</v>
      </c>
      <c r="AF27" s="197">
        <v>0</v>
      </c>
      <c r="AG27" s="197">
        <v>25.55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154.66999999999999</v>
      </c>
      <c r="L28" s="197">
        <v>0</v>
      </c>
      <c r="M28" s="197">
        <v>0</v>
      </c>
      <c r="N28" s="197">
        <v>28.7</v>
      </c>
      <c r="O28" s="197">
        <v>48.19</v>
      </c>
      <c r="P28" s="197">
        <v>47.65</v>
      </c>
      <c r="Q28" s="197">
        <v>5.3</v>
      </c>
      <c r="R28" s="197">
        <v>10.3</v>
      </c>
      <c r="S28" s="197">
        <v>6.41</v>
      </c>
      <c r="T28" s="197">
        <v>0</v>
      </c>
      <c r="U28" s="197">
        <v>316.58999999999997</v>
      </c>
      <c r="V28" s="197">
        <v>0</v>
      </c>
      <c r="W28" s="197">
        <v>0</v>
      </c>
      <c r="X28" s="197">
        <v>35.14</v>
      </c>
      <c r="Y28" s="197">
        <v>0</v>
      </c>
      <c r="Z28" s="197">
        <v>65.75</v>
      </c>
      <c r="AA28" s="197">
        <v>21.92</v>
      </c>
      <c r="AB28" s="197">
        <v>0</v>
      </c>
      <c r="AC28" s="197">
        <v>7.78</v>
      </c>
      <c r="AD28" s="197">
        <v>0</v>
      </c>
      <c r="AE28" s="197">
        <v>0</v>
      </c>
      <c r="AF28" s="197">
        <v>0</v>
      </c>
      <c r="AG28" s="197">
        <v>26.19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157.87</v>
      </c>
      <c r="L29" s="197">
        <v>0</v>
      </c>
      <c r="M29" s="197">
        <v>0</v>
      </c>
      <c r="N29" s="197">
        <v>28.7</v>
      </c>
      <c r="O29" s="197">
        <v>48.19</v>
      </c>
      <c r="P29" s="197">
        <v>47.65</v>
      </c>
      <c r="Q29" s="197">
        <v>5.3</v>
      </c>
      <c r="R29" s="197">
        <v>10.3</v>
      </c>
      <c r="S29" s="197">
        <v>6.41</v>
      </c>
      <c r="T29" s="197">
        <v>0</v>
      </c>
      <c r="U29" s="197">
        <v>316.58999999999997</v>
      </c>
      <c r="V29" s="197">
        <v>0</v>
      </c>
      <c r="W29" s="197">
        <v>0</v>
      </c>
      <c r="X29" s="197">
        <v>35.840000000000003</v>
      </c>
      <c r="Y29" s="197">
        <v>0</v>
      </c>
      <c r="Z29" s="197">
        <v>65.75</v>
      </c>
      <c r="AA29" s="197">
        <v>21.92</v>
      </c>
      <c r="AB29" s="197">
        <v>0</v>
      </c>
      <c r="AC29" s="197">
        <v>7.78</v>
      </c>
      <c r="AD29" s="197">
        <v>0</v>
      </c>
      <c r="AE29" s="197">
        <v>0</v>
      </c>
      <c r="AF29" s="197">
        <v>0</v>
      </c>
      <c r="AG29" s="197">
        <v>25.87</v>
      </c>
      <c r="AH29" s="197">
        <v>0</v>
      </c>
      <c r="AI29" s="197">
        <v>0</v>
      </c>
      <c r="AJ29" s="197">
        <v>0</v>
      </c>
      <c r="AK29" s="197">
        <v>49.92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157.87</v>
      </c>
      <c r="L30" s="197">
        <v>0</v>
      </c>
      <c r="M30" s="197">
        <v>0</v>
      </c>
      <c r="N30" s="197">
        <v>28.7</v>
      </c>
      <c r="O30" s="197">
        <v>48.19</v>
      </c>
      <c r="P30" s="197">
        <v>47.65</v>
      </c>
      <c r="Q30" s="197">
        <v>5.3</v>
      </c>
      <c r="R30" s="197">
        <v>10.3</v>
      </c>
      <c r="S30" s="197">
        <v>6.41</v>
      </c>
      <c r="T30" s="197">
        <v>0</v>
      </c>
      <c r="U30" s="197">
        <v>316.58999999999997</v>
      </c>
      <c r="V30" s="197">
        <v>0</v>
      </c>
      <c r="W30" s="197">
        <v>0</v>
      </c>
      <c r="X30" s="197">
        <v>35.840000000000003</v>
      </c>
      <c r="Y30" s="197">
        <v>0</v>
      </c>
      <c r="Z30" s="197">
        <v>65.75</v>
      </c>
      <c r="AA30" s="197">
        <v>21.92</v>
      </c>
      <c r="AB30" s="197">
        <v>0</v>
      </c>
      <c r="AC30" s="197">
        <v>7.78</v>
      </c>
      <c r="AD30" s="197">
        <v>0</v>
      </c>
      <c r="AE30" s="197">
        <v>0</v>
      </c>
      <c r="AF30" s="197">
        <v>0</v>
      </c>
      <c r="AG30" s="197">
        <v>25.87</v>
      </c>
      <c r="AH30" s="197">
        <v>0</v>
      </c>
      <c r="AI30" s="197">
        <v>0</v>
      </c>
      <c r="AJ30" s="197">
        <v>0</v>
      </c>
      <c r="AK30" s="197">
        <v>49.92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2.06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157.87</v>
      </c>
      <c r="L31" s="197">
        <v>25</v>
      </c>
      <c r="M31" s="197">
        <v>0</v>
      </c>
      <c r="N31" s="197">
        <v>28.7</v>
      </c>
      <c r="O31" s="197">
        <v>48.19</v>
      </c>
      <c r="P31" s="197">
        <v>47.65</v>
      </c>
      <c r="Q31" s="197">
        <v>5.3</v>
      </c>
      <c r="R31" s="197">
        <v>10.3</v>
      </c>
      <c r="S31" s="197">
        <v>6.41</v>
      </c>
      <c r="T31" s="197">
        <v>0</v>
      </c>
      <c r="U31" s="197">
        <v>316.58999999999997</v>
      </c>
      <c r="V31" s="197">
        <v>0</v>
      </c>
      <c r="W31" s="197">
        <v>0</v>
      </c>
      <c r="X31" s="197">
        <v>35.840000000000003</v>
      </c>
      <c r="Y31" s="197">
        <v>0</v>
      </c>
      <c r="Z31" s="197">
        <v>65.75</v>
      </c>
      <c r="AA31" s="197">
        <v>21.92</v>
      </c>
      <c r="AB31" s="197">
        <v>0</v>
      </c>
      <c r="AC31" s="197">
        <v>8</v>
      </c>
      <c r="AD31" s="197">
        <v>0</v>
      </c>
      <c r="AE31" s="197">
        <v>0</v>
      </c>
      <c r="AF31" s="197">
        <v>0</v>
      </c>
      <c r="AG31" s="197">
        <v>25.87</v>
      </c>
      <c r="AH31" s="197">
        <v>0</v>
      </c>
      <c r="AI31" s="197">
        <v>0</v>
      </c>
      <c r="AJ31" s="197">
        <v>0</v>
      </c>
      <c r="AK31" s="197">
        <v>49.92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6.5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157.87</v>
      </c>
      <c r="L32" s="197">
        <v>25</v>
      </c>
      <c r="M32" s="197">
        <v>0</v>
      </c>
      <c r="N32" s="197">
        <v>28.7</v>
      </c>
      <c r="O32" s="197">
        <v>48.19</v>
      </c>
      <c r="P32" s="197">
        <v>47.65</v>
      </c>
      <c r="Q32" s="197">
        <v>5.3</v>
      </c>
      <c r="R32" s="197">
        <v>10.3</v>
      </c>
      <c r="S32" s="197">
        <v>6.41</v>
      </c>
      <c r="T32" s="197">
        <v>0</v>
      </c>
      <c r="U32" s="197">
        <v>316.58999999999997</v>
      </c>
      <c r="V32" s="197">
        <v>0</v>
      </c>
      <c r="W32" s="197">
        <v>0</v>
      </c>
      <c r="X32" s="197">
        <v>35.840000000000003</v>
      </c>
      <c r="Y32" s="197">
        <v>0</v>
      </c>
      <c r="Z32" s="197">
        <v>65.75</v>
      </c>
      <c r="AA32" s="197">
        <v>21.92</v>
      </c>
      <c r="AB32" s="197">
        <v>0</v>
      </c>
      <c r="AC32" s="197">
        <v>8</v>
      </c>
      <c r="AD32" s="197">
        <v>0</v>
      </c>
      <c r="AE32" s="197">
        <v>0</v>
      </c>
      <c r="AF32" s="197">
        <v>0</v>
      </c>
      <c r="AG32" s="197">
        <v>25.87</v>
      </c>
      <c r="AH32" s="197">
        <v>0</v>
      </c>
      <c r="AI32" s="197">
        <v>0</v>
      </c>
      <c r="AJ32" s="197">
        <v>0</v>
      </c>
      <c r="AK32" s="197">
        <v>49.92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13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157.87</v>
      </c>
      <c r="L33" s="197">
        <v>25</v>
      </c>
      <c r="M33" s="197">
        <v>0</v>
      </c>
      <c r="N33" s="197">
        <v>28.7</v>
      </c>
      <c r="O33" s="197">
        <v>48.19</v>
      </c>
      <c r="P33" s="197">
        <v>47.65</v>
      </c>
      <c r="Q33" s="197">
        <v>5.3</v>
      </c>
      <c r="R33" s="197">
        <v>10.3</v>
      </c>
      <c r="S33" s="197">
        <v>6.41</v>
      </c>
      <c r="T33" s="197">
        <v>0</v>
      </c>
      <c r="U33" s="197">
        <v>316.58999999999997</v>
      </c>
      <c r="V33" s="197">
        <v>0</v>
      </c>
      <c r="W33" s="197">
        <v>0</v>
      </c>
      <c r="X33" s="197">
        <v>35.840000000000003</v>
      </c>
      <c r="Y33" s="197">
        <v>0</v>
      </c>
      <c r="Z33" s="197">
        <v>65.75</v>
      </c>
      <c r="AA33" s="197">
        <v>21.92</v>
      </c>
      <c r="AB33" s="197">
        <v>0</v>
      </c>
      <c r="AC33" s="197">
        <v>8</v>
      </c>
      <c r="AD33" s="197">
        <v>0</v>
      </c>
      <c r="AE33" s="197">
        <v>0</v>
      </c>
      <c r="AF33" s="197">
        <v>0</v>
      </c>
      <c r="AG33" s="197">
        <v>25.55</v>
      </c>
      <c r="AH33" s="197">
        <v>0</v>
      </c>
      <c r="AI33" s="197">
        <v>0</v>
      </c>
      <c r="AJ33" s="197">
        <v>0</v>
      </c>
      <c r="AK33" s="197">
        <v>49.92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23.62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157.87</v>
      </c>
      <c r="L34" s="197">
        <v>25</v>
      </c>
      <c r="M34" s="197">
        <v>0</v>
      </c>
      <c r="N34" s="197">
        <v>28.7</v>
      </c>
      <c r="O34" s="197">
        <v>48.19</v>
      </c>
      <c r="P34" s="197">
        <v>47.65</v>
      </c>
      <c r="Q34" s="197">
        <v>5.3</v>
      </c>
      <c r="R34" s="197">
        <v>10.3</v>
      </c>
      <c r="S34" s="197">
        <v>6.41</v>
      </c>
      <c r="T34" s="197">
        <v>0</v>
      </c>
      <c r="U34" s="197">
        <v>316.58999999999997</v>
      </c>
      <c r="V34" s="197">
        <v>0</v>
      </c>
      <c r="W34" s="197">
        <v>0</v>
      </c>
      <c r="X34" s="197">
        <v>35.840000000000003</v>
      </c>
      <c r="Y34" s="197">
        <v>0</v>
      </c>
      <c r="Z34" s="197">
        <v>65.75</v>
      </c>
      <c r="AA34" s="197">
        <v>21.92</v>
      </c>
      <c r="AB34" s="197">
        <v>0</v>
      </c>
      <c r="AC34" s="197">
        <v>8</v>
      </c>
      <c r="AD34" s="197">
        <v>0</v>
      </c>
      <c r="AE34" s="197">
        <v>0</v>
      </c>
      <c r="AF34" s="197">
        <v>0</v>
      </c>
      <c r="AG34" s="197">
        <v>26.19</v>
      </c>
      <c r="AH34" s="197">
        <v>0</v>
      </c>
      <c r="AI34" s="197">
        <v>0</v>
      </c>
      <c r="AJ34" s="197">
        <v>0</v>
      </c>
      <c r="AK34" s="197">
        <v>49.92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157.87</v>
      </c>
      <c r="L35" s="197">
        <v>25</v>
      </c>
      <c r="M35" s="197">
        <v>0</v>
      </c>
      <c r="N35" s="197">
        <v>28.7</v>
      </c>
      <c r="O35" s="197">
        <v>48.19</v>
      </c>
      <c r="P35" s="197">
        <v>47.65</v>
      </c>
      <c r="Q35" s="197">
        <v>5.3</v>
      </c>
      <c r="R35" s="197">
        <v>10.3</v>
      </c>
      <c r="S35" s="197">
        <v>6.41</v>
      </c>
      <c r="T35" s="197">
        <v>0</v>
      </c>
      <c r="U35" s="197">
        <v>316.58999999999997</v>
      </c>
      <c r="V35" s="197">
        <v>0</v>
      </c>
      <c r="W35" s="197">
        <v>0</v>
      </c>
      <c r="X35" s="197">
        <v>35.840000000000003</v>
      </c>
      <c r="Y35" s="197">
        <v>0</v>
      </c>
      <c r="Z35" s="197">
        <v>65.75</v>
      </c>
      <c r="AA35" s="197">
        <v>21.92</v>
      </c>
      <c r="AB35" s="197">
        <v>0</v>
      </c>
      <c r="AC35" s="197">
        <v>8</v>
      </c>
      <c r="AD35" s="197">
        <v>0</v>
      </c>
      <c r="AE35" s="197">
        <v>0</v>
      </c>
      <c r="AF35" s="197">
        <v>0</v>
      </c>
      <c r="AG35" s="197">
        <v>25.87</v>
      </c>
      <c r="AH35" s="197">
        <v>0</v>
      </c>
      <c r="AI35" s="197">
        <v>0</v>
      </c>
      <c r="AJ35" s="197">
        <v>0</v>
      </c>
      <c r="AK35" s="197">
        <v>49.92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157.87</v>
      </c>
      <c r="L36" s="197">
        <v>25</v>
      </c>
      <c r="M36" s="197">
        <v>0</v>
      </c>
      <c r="N36" s="197">
        <v>28.7</v>
      </c>
      <c r="O36" s="197">
        <v>48.19</v>
      </c>
      <c r="P36" s="197">
        <v>47.65</v>
      </c>
      <c r="Q36" s="197">
        <v>5.3</v>
      </c>
      <c r="R36" s="197">
        <v>10.3</v>
      </c>
      <c r="S36" s="197">
        <v>6.41</v>
      </c>
      <c r="T36" s="197">
        <v>0</v>
      </c>
      <c r="U36" s="197">
        <v>316.58999999999997</v>
      </c>
      <c r="V36" s="197">
        <v>0</v>
      </c>
      <c r="W36" s="197">
        <v>0</v>
      </c>
      <c r="X36" s="197">
        <v>35.840000000000003</v>
      </c>
      <c r="Y36" s="197">
        <v>0</v>
      </c>
      <c r="Z36" s="197">
        <v>65.75</v>
      </c>
      <c r="AA36" s="197">
        <v>21.92</v>
      </c>
      <c r="AB36" s="197">
        <v>0</v>
      </c>
      <c r="AC36" s="197">
        <v>8</v>
      </c>
      <c r="AD36" s="197">
        <v>0</v>
      </c>
      <c r="AE36" s="197">
        <v>0</v>
      </c>
      <c r="AF36" s="197">
        <v>0</v>
      </c>
      <c r="AG36" s="197">
        <v>25.87</v>
      </c>
      <c r="AH36" s="197">
        <v>0</v>
      </c>
      <c r="AI36" s="197">
        <v>0</v>
      </c>
      <c r="AJ36" s="197">
        <v>0</v>
      </c>
      <c r="AK36" s="197">
        <v>49.92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157.87</v>
      </c>
      <c r="L37" s="197">
        <v>25</v>
      </c>
      <c r="M37" s="197">
        <v>0</v>
      </c>
      <c r="N37" s="197">
        <v>28.7</v>
      </c>
      <c r="O37" s="197">
        <v>48.19</v>
      </c>
      <c r="P37" s="197">
        <v>46.93</v>
      </c>
      <c r="Q37" s="197">
        <v>5.3</v>
      </c>
      <c r="R37" s="197">
        <v>10.3</v>
      </c>
      <c r="S37" s="197">
        <v>6.41</v>
      </c>
      <c r="T37" s="197">
        <v>0</v>
      </c>
      <c r="U37" s="197">
        <v>316.58999999999997</v>
      </c>
      <c r="V37" s="197">
        <v>0</v>
      </c>
      <c r="W37" s="197">
        <v>0</v>
      </c>
      <c r="X37" s="197">
        <v>35.840000000000003</v>
      </c>
      <c r="Y37" s="197">
        <v>0</v>
      </c>
      <c r="Z37" s="197">
        <v>65.75</v>
      </c>
      <c r="AA37" s="197">
        <v>21.92</v>
      </c>
      <c r="AB37" s="197">
        <v>0</v>
      </c>
      <c r="AC37" s="197">
        <v>8</v>
      </c>
      <c r="AD37" s="197">
        <v>0</v>
      </c>
      <c r="AE37" s="197">
        <v>0</v>
      </c>
      <c r="AF37" s="197">
        <v>0</v>
      </c>
      <c r="AG37" s="197">
        <v>25.87</v>
      </c>
      <c r="AH37" s="197">
        <v>0</v>
      </c>
      <c r="AI37" s="197">
        <v>0</v>
      </c>
      <c r="AJ37" s="197">
        <v>0</v>
      </c>
      <c r="AK37" s="197">
        <v>49.92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157.87</v>
      </c>
      <c r="L38" s="197">
        <v>25</v>
      </c>
      <c r="M38" s="197">
        <v>0</v>
      </c>
      <c r="N38" s="197">
        <v>28.7</v>
      </c>
      <c r="O38" s="197">
        <v>48.19</v>
      </c>
      <c r="P38" s="197">
        <v>46.93</v>
      </c>
      <c r="Q38" s="197">
        <v>5.3</v>
      </c>
      <c r="R38" s="197">
        <v>10.3</v>
      </c>
      <c r="S38" s="197">
        <v>6.41</v>
      </c>
      <c r="T38" s="197">
        <v>0</v>
      </c>
      <c r="U38" s="197">
        <v>316.58999999999997</v>
      </c>
      <c r="V38" s="197">
        <v>0</v>
      </c>
      <c r="W38" s="197">
        <v>0</v>
      </c>
      <c r="X38" s="197">
        <v>35.840000000000003</v>
      </c>
      <c r="Y38" s="197">
        <v>0</v>
      </c>
      <c r="Z38" s="197">
        <v>65.75</v>
      </c>
      <c r="AA38" s="197">
        <v>21.92</v>
      </c>
      <c r="AB38" s="197">
        <v>0</v>
      </c>
      <c r="AC38" s="197">
        <v>13</v>
      </c>
      <c r="AD38" s="197">
        <v>0</v>
      </c>
      <c r="AE38" s="197">
        <v>0</v>
      </c>
      <c r="AF38" s="197">
        <v>0</v>
      </c>
      <c r="AG38" s="197">
        <v>25.87</v>
      </c>
      <c r="AH38" s="197">
        <v>0</v>
      </c>
      <c r="AI38" s="197">
        <v>0</v>
      </c>
      <c r="AJ38" s="197">
        <v>0</v>
      </c>
      <c r="AK38" s="197">
        <v>49.92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157.87</v>
      </c>
      <c r="L39" s="197">
        <v>25</v>
      </c>
      <c r="M39" s="197">
        <v>0</v>
      </c>
      <c r="N39" s="197">
        <v>28.7</v>
      </c>
      <c r="O39" s="197">
        <v>48.19</v>
      </c>
      <c r="P39" s="197">
        <v>46.22</v>
      </c>
      <c r="Q39" s="197">
        <v>5.3</v>
      </c>
      <c r="R39" s="197">
        <v>10.3</v>
      </c>
      <c r="S39" s="197">
        <v>6.41</v>
      </c>
      <c r="T39" s="197">
        <v>0</v>
      </c>
      <c r="U39" s="197">
        <v>316.58999999999997</v>
      </c>
      <c r="V39" s="197">
        <v>0</v>
      </c>
      <c r="W39" s="197">
        <v>0</v>
      </c>
      <c r="X39" s="197">
        <v>35.840000000000003</v>
      </c>
      <c r="Y39" s="197">
        <v>0</v>
      </c>
      <c r="Z39" s="197">
        <v>65.75</v>
      </c>
      <c r="AA39" s="197">
        <v>21.92</v>
      </c>
      <c r="AB39" s="197">
        <v>0</v>
      </c>
      <c r="AC39" s="197">
        <v>8</v>
      </c>
      <c r="AD39" s="197">
        <v>0</v>
      </c>
      <c r="AE39" s="197">
        <v>0</v>
      </c>
      <c r="AF39" s="197">
        <v>0</v>
      </c>
      <c r="AG39" s="197">
        <v>25.55</v>
      </c>
      <c r="AH39" s="197">
        <v>0</v>
      </c>
      <c r="AI39" s="197">
        <v>0</v>
      </c>
      <c r="AJ39" s="197">
        <v>0</v>
      </c>
      <c r="AK39" s="197">
        <v>49.92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157.87</v>
      </c>
      <c r="L40" s="197">
        <v>25</v>
      </c>
      <c r="M40" s="197">
        <v>0</v>
      </c>
      <c r="N40" s="197">
        <v>28.7</v>
      </c>
      <c r="O40" s="197">
        <v>48.19</v>
      </c>
      <c r="P40" s="197">
        <v>46.22</v>
      </c>
      <c r="Q40" s="197">
        <v>5.3</v>
      </c>
      <c r="R40" s="197">
        <v>10.3</v>
      </c>
      <c r="S40" s="197">
        <v>6.41</v>
      </c>
      <c r="T40" s="197">
        <v>0</v>
      </c>
      <c r="U40" s="197">
        <v>316.58999999999997</v>
      </c>
      <c r="V40" s="197">
        <v>0</v>
      </c>
      <c r="W40" s="197">
        <v>0</v>
      </c>
      <c r="X40" s="197">
        <v>35.840000000000003</v>
      </c>
      <c r="Y40" s="197">
        <v>0</v>
      </c>
      <c r="Z40" s="197">
        <v>65.75</v>
      </c>
      <c r="AA40" s="197">
        <v>21.92</v>
      </c>
      <c r="AB40" s="197">
        <v>0</v>
      </c>
      <c r="AC40" s="197">
        <v>8</v>
      </c>
      <c r="AD40" s="197">
        <v>0</v>
      </c>
      <c r="AE40" s="197">
        <v>0</v>
      </c>
      <c r="AF40" s="197">
        <v>0</v>
      </c>
      <c r="AG40" s="197">
        <v>26.19</v>
      </c>
      <c r="AH40" s="197">
        <v>0</v>
      </c>
      <c r="AI40" s="197">
        <v>0</v>
      </c>
      <c r="AJ40" s="197">
        <v>0</v>
      </c>
      <c r="AK40" s="197">
        <v>49.92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157.87</v>
      </c>
      <c r="L41" s="197">
        <v>25</v>
      </c>
      <c r="M41" s="197">
        <v>0</v>
      </c>
      <c r="N41" s="197">
        <v>28.7</v>
      </c>
      <c r="O41" s="197">
        <v>48.19</v>
      </c>
      <c r="P41" s="197">
        <v>46.22</v>
      </c>
      <c r="Q41" s="197">
        <v>5.3</v>
      </c>
      <c r="R41" s="197">
        <v>10.3</v>
      </c>
      <c r="S41" s="197">
        <v>6.41</v>
      </c>
      <c r="T41" s="197">
        <v>0</v>
      </c>
      <c r="U41" s="197">
        <v>316.58999999999997</v>
      </c>
      <c r="V41" s="197">
        <v>0</v>
      </c>
      <c r="W41" s="197">
        <v>0</v>
      </c>
      <c r="X41" s="197">
        <v>35.840000000000003</v>
      </c>
      <c r="Y41" s="197">
        <v>0</v>
      </c>
      <c r="Z41" s="197">
        <v>65.75</v>
      </c>
      <c r="AA41" s="197">
        <v>21.92</v>
      </c>
      <c r="AB41" s="197">
        <v>0</v>
      </c>
      <c r="AC41" s="197">
        <v>8</v>
      </c>
      <c r="AD41" s="197">
        <v>0</v>
      </c>
      <c r="AE41" s="197">
        <v>0</v>
      </c>
      <c r="AF41" s="197">
        <v>0</v>
      </c>
      <c r="AG41" s="197">
        <v>25.87</v>
      </c>
      <c r="AH41" s="197">
        <v>0</v>
      </c>
      <c r="AI41" s="197">
        <v>0</v>
      </c>
      <c r="AJ41" s="197">
        <v>0</v>
      </c>
      <c r="AK41" s="197">
        <v>49.92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157.87</v>
      </c>
      <c r="L42" s="197">
        <v>25</v>
      </c>
      <c r="M42" s="197">
        <v>0</v>
      </c>
      <c r="N42" s="197">
        <v>28.7</v>
      </c>
      <c r="O42" s="197">
        <v>48.19</v>
      </c>
      <c r="P42" s="197">
        <v>46.22</v>
      </c>
      <c r="Q42" s="197">
        <v>5.3</v>
      </c>
      <c r="R42" s="197">
        <v>10.3</v>
      </c>
      <c r="S42" s="197">
        <v>6.41</v>
      </c>
      <c r="T42" s="197">
        <v>0</v>
      </c>
      <c r="U42" s="197">
        <v>316.58999999999997</v>
      </c>
      <c r="V42" s="197">
        <v>0</v>
      </c>
      <c r="W42" s="197">
        <v>0</v>
      </c>
      <c r="X42" s="197">
        <v>35.840000000000003</v>
      </c>
      <c r="Y42" s="197">
        <v>0</v>
      </c>
      <c r="Z42" s="197">
        <v>65.75</v>
      </c>
      <c r="AA42" s="197">
        <v>21.92</v>
      </c>
      <c r="AB42" s="197">
        <v>0</v>
      </c>
      <c r="AC42" s="197">
        <v>8</v>
      </c>
      <c r="AD42" s="197">
        <v>0</v>
      </c>
      <c r="AE42" s="197">
        <v>0</v>
      </c>
      <c r="AF42" s="197">
        <v>0</v>
      </c>
      <c r="AG42" s="197">
        <v>25.87</v>
      </c>
      <c r="AH42" s="197">
        <v>0</v>
      </c>
      <c r="AI42" s="197">
        <v>0</v>
      </c>
      <c r="AJ42" s="197">
        <v>0</v>
      </c>
      <c r="AK42" s="197">
        <v>49.92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157.87</v>
      </c>
      <c r="L43" s="197">
        <v>25</v>
      </c>
      <c r="M43" s="197">
        <v>0</v>
      </c>
      <c r="N43" s="197">
        <v>28.7</v>
      </c>
      <c r="O43" s="197">
        <v>48.19</v>
      </c>
      <c r="P43" s="197">
        <v>46.22</v>
      </c>
      <c r="Q43" s="197">
        <v>5.3</v>
      </c>
      <c r="R43" s="197">
        <v>10.3</v>
      </c>
      <c r="S43" s="197">
        <v>6.41</v>
      </c>
      <c r="T43" s="197">
        <v>0</v>
      </c>
      <c r="U43" s="197">
        <v>316.58999999999997</v>
      </c>
      <c r="V43" s="197">
        <v>0</v>
      </c>
      <c r="W43" s="197">
        <v>0</v>
      </c>
      <c r="X43" s="197">
        <v>35.840000000000003</v>
      </c>
      <c r="Y43" s="197">
        <v>0</v>
      </c>
      <c r="Z43" s="197">
        <v>65.75</v>
      </c>
      <c r="AA43" s="197">
        <v>21.92</v>
      </c>
      <c r="AB43" s="197">
        <v>0</v>
      </c>
      <c r="AC43" s="197">
        <v>8</v>
      </c>
      <c r="AD43" s="197">
        <v>0</v>
      </c>
      <c r="AE43" s="197">
        <v>0</v>
      </c>
      <c r="AF43" s="197">
        <v>0</v>
      </c>
      <c r="AG43" s="197">
        <v>25.87</v>
      </c>
      <c r="AH43" s="197">
        <v>0</v>
      </c>
      <c r="AI43" s="197">
        <v>0</v>
      </c>
      <c r="AJ43" s="197">
        <v>0</v>
      </c>
      <c r="AK43" s="197">
        <v>49.92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157.87</v>
      </c>
      <c r="L44" s="197">
        <v>25</v>
      </c>
      <c r="M44" s="197">
        <v>0</v>
      </c>
      <c r="N44" s="197">
        <v>28.7</v>
      </c>
      <c r="O44" s="197">
        <v>48.19</v>
      </c>
      <c r="P44" s="197">
        <v>46.22</v>
      </c>
      <c r="Q44" s="197">
        <v>5.3</v>
      </c>
      <c r="R44" s="197">
        <v>10.3</v>
      </c>
      <c r="S44" s="197">
        <v>6.41</v>
      </c>
      <c r="T44" s="197">
        <v>0</v>
      </c>
      <c r="U44" s="197">
        <v>316.58999999999997</v>
      </c>
      <c r="V44" s="197">
        <v>0</v>
      </c>
      <c r="W44" s="197">
        <v>0</v>
      </c>
      <c r="X44" s="197">
        <v>35.840000000000003</v>
      </c>
      <c r="Y44" s="197">
        <v>0</v>
      </c>
      <c r="Z44" s="197">
        <v>65.75</v>
      </c>
      <c r="AA44" s="197">
        <v>21.92</v>
      </c>
      <c r="AB44" s="197">
        <v>0</v>
      </c>
      <c r="AC44" s="197">
        <v>8</v>
      </c>
      <c r="AD44" s="197">
        <v>0</v>
      </c>
      <c r="AE44" s="197">
        <v>0</v>
      </c>
      <c r="AF44" s="197">
        <v>0</v>
      </c>
      <c r="AG44" s="197">
        <v>25.87</v>
      </c>
      <c r="AH44" s="197">
        <v>0</v>
      </c>
      <c r="AI44" s="197">
        <v>0</v>
      </c>
      <c r="AJ44" s="197">
        <v>0</v>
      </c>
      <c r="AK44" s="197">
        <v>49.92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157.87</v>
      </c>
      <c r="L45" s="197">
        <v>25</v>
      </c>
      <c r="M45" s="197">
        <v>0</v>
      </c>
      <c r="N45" s="197">
        <v>28.7</v>
      </c>
      <c r="O45" s="197">
        <v>48.19</v>
      </c>
      <c r="P45" s="197">
        <v>46.22</v>
      </c>
      <c r="Q45" s="197">
        <v>5.3</v>
      </c>
      <c r="R45" s="197">
        <v>10.3</v>
      </c>
      <c r="S45" s="197">
        <v>6.41</v>
      </c>
      <c r="T45" s="197">
        <v>0</v>
      </c>
      <c r="U45" s="197">
        <v>316.58999999999997</v>
      </c>
      <c r="V45" s="197">
        <v>0</v>
      </c>
      <c r="W45" s="197">
        <v>0</v>
      </c>
      <c r="X45" s="197">
        <v>35.840000000000003</v>
      </c>
      <c r="Y45" s="197">
        <v>0</v>
      </c>
      <c r="Z45" s="197">
        <v>65.75</v>
      </c>
      <c r="AA45" s="197">
        <v>21.92</v>
      </c>
      <c r="AB45" s="197">
        <v>0</v>
      </c>
      <c r="AC45" s="197">
        <v>8</v>
      </c>
      <c r="AD45" s="197">
        <v>0</v>
      </c>
      <c r="AE45" s="197">
        <v>0</v>
      </c>
      <c r="AF45" s="197">
        <v>0</v>
      </c>
      <c r="AG45" s="197">
        <v>25.55</v>
      </c>
      <c r="AH45" s="197">
        <v>0</v>
      </c>
      <c r="AI45" s="197">
        <v>0</v>
      </c>
      <c r="AJ45" s="197">
        <v>0</v>
      </c>
      <c r="AK45" s="197">
        <v>49.92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157.87</v>
      </c>
      <c r="L46" s="197">
        <v>25</v>
      </c>
      <c r="M46" s="197">
        <v>0</v>
      </c>
      <c r="N46" s="197">
        <v>28.7</v>
      </c>
      <c r="O46" s="197">
        <v>48.19</v>
      </c>
      <c r="P46" s="197">
        <v>46.22</v>
      </c>
      <c r="Q46" s="197">
        <v>5.3</v>
      </c>
      <c r="R46" s="197">
        <v>10.3</v>
      </c>
      <c r="S46" s="197">
        <v>6.41</v>
      </c>
      <c r="T46" s="197">
        <v>0</v>
      </c>
      <c r="U46" s="197">
        <v>316.58999999999997</v>
      </c>
      <c r="V46" s="197">
        <v>0</v>
      </c>
      <c r="W46" s="197">
        <v>0</v>
      </c>
      <c r="X46" s="197">
        <v>35.840000000000003</v>
      </c>
      <c r="Y46" s="197">
        <v>0</v>
      </c>
      <c r="Z46" s="197">
        <v>65.75</v>
      </c>
      <c r="AA46" s="197">
        <v>21.92</v>
      </c>
      <c r="AB46" s="197">
        <v>0</v>
      </c>
      <c r="AC46" s="197">
        <v>8</v>
      </c>
      <c r="AD46" s="197">
        <v>0</v>
      </c>
      <c r="AE46" s="197">
        <v>0</v>
      </c>
      <c r="AF46" s="197">
        <v>0</v>
      </c>
      <c r="AG46" s="197">
        <v>26.19</v>
      </c>
      <c r="AH46" s="197">
        <v>0</v>
      </c>
      <c r="AI46" s="197">
        <v>0</v>
      </c>
      <c r="AJ46" s="197">
        <v>0</v>
      </c>
      <c r="AK46" s="197">
        <v>49.92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157.87</v>
      </c>
      <c r="L47" s="197">
        <v>20</v>
      </c>
      <c r="M47" s="197">
        <v>0</v>
      </c>
      <c r="N47" s="197">
        <v>28.7</v>
      </c>
      <c r="O47" s="197">
        <v>48.19</v>
      </c>
      <c r="P47" s="197">
        <v>46.22</v>
      </c>
      <c r="Q47" s="197">
        <v>5.3</v>
      </c>
      <c r="R47" s="197">
        <v>10.3</v>
      </c>
      <c r="S47" s="197">
        <v>6.41</v>
      </c>
      <c r="T47" s="197">
        <v>0</v>
      </c>
      <c r="U47" s="197">
        <v>316.58999999999997</v>
      </c>
      <c r="V47" s="197">
        <v>0</v>
      </c>
      <c r="W47" s="197">
        <v>0</v>
      </c>
      <c r="X47" s="197">
        <v>35.840000000000003</v>
      </c>
      <c r="Y47" s="197">
        <v>0</v>
      </c>
      <c r="Z47" s="197">
        <v>65.75</v>
      </c>
      <c r="AA47" s="197">
        <v>21.92</v>
      </c>
      <c r="AB47" s="197">
        <v>0</v>
      </c>
      <c r="AC47" s="197">
        <v>8</v>
      </c>
      <c r="AD47" s="197">
        <v>0</v>
      </c>
      <c r="AE47" s="197">
        <v>0</v>
      </c>
      <c r="AF47" s="197">
        <v>0</v>
      </c>
      <c r="AG47" s="197">
        <v>26.19</v>
      </c>
      <c r="AH47" s="197">
        <v>0</v>
      </c>
      <c r="AI47" s="197">
        <v>0</v>
      </c>
      <c r="AJ47" s="197">
        <v>0</v>
      </c>
      <c r="AK47" s="197">
        <v>49.92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157.87</v>
      </c>
      <c r="L48" s="197">
        <v>20</v>
      </c>
      <c r="M48" s="197">
        <v>0</v>
      </c>
      <c r="N48" s="197">
        <v>28.7</v>
      </c>
      <c r="O48" s="197">
        <v>48.19</v>
      </c>
      <c r="P48" s="197">
        <v>46.22</v>
      </c>
      <c r="Q48" s="197">
        <v>5.3</v>
      </c>
      <c r="R48" s="197">
        <v>10.3</v>
      </c>
      <c r="S48" s="197">
        <v>6.41</v>
      </c>
      <c r="T48" s="197">
        <v>0</v>
      </c>
      <c r="U48" s="197">
        <v>316.58999999999997</v>
      </c>
      <c r="V48" s="197">
        <v>0</v>
      </c>
      <c r="W48" s="197">
        <v>0</v>
      </c>
      <c r="X48" s="197">
        <v>35.840000000000003</v>
      </c>
      <c r="Y48" s="197">
        <v>0</v>
      </c>
      <c r="Z48" s="197">
        <v>65.75</v>
      </c>
      <c r="AA48" s="197">
        <v>21.92</v>
      </c>
      <c r="AB48" s="197">
        <v>0</v>
      </c>
      <c r="AC48" s="197">
        <v>8</v>
      </c>
      <c r="AD48" s="197">
        <v>0</v>
      </c>
      <c r="AE48" s="197">
        <v>0</v>
      </c>
      <c r="AF48" s="197">
        <v>0</v>
      </c>
      <c r="AG48" s="197">
        <v>26.19</v>
      </c>
      <c r="AH48" s="197">
        <v>0</v>
      </c>
      <c r="AI48" s="197">
        <v>0</v>
      </c>
      <c r="AJ48" s="197">
        <v>0</v>
      </c>
      <c r="AK48" s="197">
        <v>49.92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157.87</v>
      </c>
      <c r="L49" s="197">
        <v>0</v>
      </c>
      <c r="M49" s="197">
        <v>0</v>
      </c>
      <c r="N49" s="197">
        <v>28.7</v>
      </c>
      <c r="O49" s="197">
        <v>48.19</v>
      </c>
      <c r="P49" s="197">
        <v>46.22</v>
      </c>
      <c r="Q49" s="197">
        <v>5.3</v>
      </c>
      <c r="R49" s="197">
        <v>10.3</v>
      </c>
      <c r="S49" s="197">
        <v>6.41</v>
      </c>
      <c r="T49" s="197">
        <v>0</v>
      </c>
      <c r="U49" s="197">
        <v>316.58999999999997</v>
      </c>
      <c r="V49" s="197">
        <v>0</v>
      </c>
      <c r="W49" s="197">
        <v>0</v>
      </c>
      <c r="X49" s="197">
        <v>35.840000000000003</v>
      </c>
      <c r="Y49" s="197">
        <v>0</v>
      </c>
      <c r="Z49" s="197">
        <v>65.75</v>
      </c>
      <c r="AA49" s="197">
        <v>21.92</v>
      </c>
      <c r="AB49" s="197">
        <v>0</v>
      </c>
      <c r="AC49" s="197">
        <v>8</v>
      </c>
      <c r="AD49" s="197">
        <v>0</v>
      </c>
      <c r="AE49" s="197">
        <v>0</v>
      </c>
      <c r="AF49" s="197">
        <v>0</v>
      </c>
      <c r="AG49" s="197">
        <v>26.19</v>
      </c>
      <c r="AH49" s="197">
        <v>0</v>
      </c>
      <c r="AI49" s="197">
        <v>0</v>
      </c>
      <c r="AJ49" s="197">
        <v>0</v>
      </c>
      <c r="AK49" s="197">
        <v>49.92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157.87</v>
      </c>
      <c r="L50" s="197">
        <v>0</v>
      </c>
      <c r="M50" s="197">
        <v>0</v>
      </c>
      <c r="N50" s="197">
        <v>28.7</v>
      </c>
      <c r="O50" s="197">
        <v>48.19</v>
      </c>
      <c r="P50" s="197">
        <v>46.22</v>
      </c>
      <c r="Q50" s="197">
        <v>5.3</v>
      </c>
      <c r="R50" s="197">
        <v>10.3</v>
      </c>
      <c r="S50" s="197">
        <v>6.41</v>
      </c>
      <c r="T50" s="197">
        <v>0</v>
      </c>
      <c r="U50" s="197">
        <v>316.58999999999997</v>
      </c>
      <c r="V50" s="197">
        <v>0</v>
      </c>
      <c r="W50" s="197">
        <v>0</v>
      </c>
      <c r="X50" s="197">
        <v>35.840000000000003</v>
      </c>
      <c r="Y50" s="197">
        <v>0</v>
      </c>
      <c r="Z50" s="197">
        <v>65.75</v>
      </c>
      <c r="AA50" s="197">
        <v>21.92</v>
      </c>
      <c r="AB50" s="197">
        <v>0</v>
      </c>
      <c r="AC50" s="197">
        <v>8</v>
      </c>
      <c r="AD50" s="197">
        <v>0</v>
      </c>
      <c r="AE50" s="197">
        <v>0</v>
      </c>
      <c r="AF50" s="197">
        <v>0</v>
      </c>
      <c r="AG50" s="197">
        <v>26.19</v>
      </c>
      <c r="AH50" s="197">
        <v>0</v>
      </c>
      <c r="AI50" s="197">
        <v>0</v>
      </c>
      <c r="AJ50" s="197">
        <v>0</v>
      </c>
      <c r="AK50" s="197">
        <v>49.92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157.87</v>
      </c>
      <c r="L51" s="197">
        <v>0</v>
      </c>
      <c r="M51" s="197">
        <v>0</v>
      </c>
      <c r="N51" s="197">
        <v>28.7</v>
      </c>
      <c r="O51" s="197">
        <v>48.19</v>
      </c>
      <c r="P51" s="197">
        <v>46.22</v>
      </c>
      <c r="Q51" s="197">
        <v>5.3</v>
      </c>
      <c r="R51" s="197">
        <v>10.3</v>
      </c>
      <c r="S51" s="197">
        <v>6.41</v>
      </c>
      <c r="T51" s="197">
        <v>0</v>
      </c>
      <c r="U51" s="197">
        <v>316.58999999999997</v>
      </c>
      <c r="V51" s="197">
        <v>0</v>
      </c>
      <c r="W51" s="197">
        <v>0</v>
      </c>
      <c r="X51" s="197">
        <v>35.840000000000003</v>
      </c>
      <c r="Y51" s="197">
        <v>0</v>
      </c>
      <c r="Z51" s="197">
        <v>65.75</v>
      </c>
      <c r="AA51" s="197">
        <v>21.92</v>
      </c>
      <c r="AB51" s="197">
        <v>0</v>
      </c>
      <c r="AC51" s="197">
        <v>8</v>
      </c>
      <c r="AD51" s="197">
        <v>0</v>
      </c>
      <c r="AE51" s="197">
        <v>0</v>
      </c>
      <c r="AF51" s="197">
        <v>0</v>
      </c>
      <c r="AG51" s="197">
        <v>26.19</v>
      </c>
      <c r="AH51" s="197">
        <v>0</v>
      </c>
      <c r="AI51" s="197">
        <v>0</v>
      </c>
      <c r="AJ51" s="197">
        <v>0</v>
      </c>
      <c r="AK51" s="197">
        <v>49.92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157.87</v>
      </c>
      <c r="L52" s="197">
        <v>0</v>
      </c>
      <c r="M52" s="197">
        <v>0</v>
      </c>
      <c r="N52" s="197">
        <v>28.7</v>
      </c>
      <c r="O52" s="197">
        <v>48.19</v>
      </c>
      <c r="P52" s="197">
        <v>46.22</v>
      </c>
      <c r="Q52" s="197">
        <v>5.3</v>
      </c>
      <c r="R52" s="197">
        <v>10.3</v>
      </c>
      <c r="S52" s="197">
        <v>6.41</v>
      </c>
      <c r="T52" s="197">
        <v>0</v>
      </c>
      <c r="U52" s="197">
        <v>316.58999999999997</v>
      </c>
      <c r="V52" s="197">
        <v>0</v>
      </c>
      <c r="W52" s="197">
        <v>0</v>
      </c>
      <c r="X52" s="197">
        <v>35.840000000000003</v>
      </c>
      <c r="Y52" s="197">
        <v>0</v>
      </c>
      <c r="Z52" s="197">
        <v>65.75</v>
      </c>
      <c r="AA52" s="197">
        <v>21.92</v>
      </c>
      <c r="AB52" s="197">
        <v>0</v>
      </c>
      <c r="AC52" s="197">
        <v>6.51</v>
      </c>
      <c r="AD52" s="197">
        <v>0</v>
      </c>
      <c r="AE52" s="197">
        <v>0</v>
      </c>
      <c r="AF52" s="197">
        <v>0</v>
      </c>
      <c r="AG52" s="197">
        <v>25.71</v>
      </c>
      <c r="AH52" s="197">
        <v>0</v>
      </c>
      <c r="AI52" s="197">
        <v>0</v>
      </c>
      <c r="AJ52" s="197">
        <v>0</v>
      </c>
      <c r="AK52" s="197">
        <v>49.92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157.87</v>
      </c>
      <c r="L53" s="197">
        <v>0</v>
      </c>
      <c r="M53" s="197">
        <v>0</v>
      </c>
      <c r="N53" s="197">
        <v>28.7</v>
      </c>
      <c r="O53" s="197">
        <v>48.19</v>
      </c>
      <c r="P53" s="197">
        <v>46.22</v>
      </c>
      <c r="Q53" s="197">
        <v>5.3</v>
      </c>
      <c r="R53" s="197">
        <v>10.3</v>
      </c>
      <c r="S53" s="197">
        <v>6.41</v>
      </c>
      <c r="T53" s="197">
        <v>0</v>
      </c>
      <c r="U53" s="197">
        <v>316.58999999999997</v>
      </c>
      <c r="V53" s="197">
        <v>0</v>
      </c>
      <c r="W53" s="197">
        <v>0</v>
      </c>
      <c r="X53" s="197">
        <v>35.840000000000003</v>
      </c>
      <c r="Y53" s="197">
        <v>0</v>
      </c>
      <c r="Z53" s="197">
        <v>65.75</v>
      </c>
      <c r="AA53" s="197">
        <v>21.92</v>
      </c>
      <c r="AB53" s="197">
        <v>0</v>
      </c>
      <c r="AC53" s="197">
        <v>6.51</v>
      </c>
      <c r="AD53" s="197">
        <v>0</v>
      </c>
      <c r="AE53" s="197">
        <v>0</v>
      </c>
      <c r="AF53" s="197">
        <v>0</v>
      </c>
      <c r="AG53" s="197">
        <v>26.19</v>
      </c>
      <c r="AH53" s="197">
        <v>0</v>
      </c>
      <c r="AI53" s="197">
        <v>0</v>
      </c>
      <c r="AJ53" s="197">
        <v>0</v>
      </c>
      <c r="AK53" s="197">
        <v>49.92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157.87</v>
      </c>
      <c r="L54" s="197">
        <v>0</v>
      </c>
      <c r="M54" s="197">
        <v>0</v>
      </c>
      <c r="N54" s="197">
        <v>28.7</v>
      </c>
      <c r="O54" s="197">
        <v>48.19</v>
      </c>
      <c r="P54" s="197">
        <v>46.22</v>
      </c>
      <c r="Q54" s="197">
        <v>5.3</v>
      </c>
      <c r="R54" s="197">
        <v>10.3</v>
      </c>
      <c r="S54" s="197">
        <v>6.41</v>
      </c>
      <c r="T54" s="197">
        <v>0</v>
      </c>
      <c r="U54" s="197">
        <v>316.58999999999997</v>
      </c>
      <c r="V54" s="197">
        <v>0</v>
      </c>
      <c r="W54" s="197">
        <v>0</v>
      </c>
      <c r="X54" s="197">
        <v>35.840000000000003</v>
      </c>
      <c r="Y54" s="197">
        <v>0</v>
      </c>
      <c r="Z54" s="197">
        <v>65.75</v>
      </c>
      <c r="AA54" s="197">
        <v>21.92</v>
      </c>
      <c r="AB54" s="197">
        <v>0</v>
      </c>
      <c r="AC54" s="197">
        <v>6.51</v>
      </c>
      <c r="AD54" s="197">
        <v>0</v>
      </c>
      <c r="AE54" s="197">
        <v>0</v>
      </c>
      <c r="AF54" s="197">
        <v>0</v>
      </c>
      <c r="AG54" s="197">
        <v>26.19</v>
      </c>
      <c r="AH54" s="197">
        <v>0</v>
      </c>
      <c r="AI54" s="197">
        <v>0</v>
      </c>
      <c r="AJ54" s="197">
        <v>0</v>
      </c>
      <c r="AK54" s="197">
        <v>49.92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76.53</v>
      </c>
      <c r="L55" s="197">
        <v>0</v>
      </c>
      <c r="M55" s="197">
        <v>0</v>
      </c>
      <c r="N55" s="197">
        <v>28.7</v>
      </c>
      <c r="O55" s="197">
        <v>48.19</v>
      </c>
      <c r="P55" s="197">
        <v>46.22</v>
      </c>
      <c r="Q55" s="197">
        <v>1.91</v>
      </c>
      <c r="R55" s="197">
        <v>4.78</v>
      </c>
      <c r="S55" s="197">
        <v>2.87</v>
      </c>
      <c r="T55" s="197">
        <v>0</v>
      </c>
      <c r="U55" s="197">
        <v>316.58999999999997</v>
      </c>
      <c r="V55" s="197">
        <v>0</v>
      </c>
      <c r="W55" s="197">
        <v>0</v>
      </c>
      <c r="X55" s="197">
        <v>35.840000000000003</v>
      </c>
      <c r="Y55" s="197">
        <v>0</v>
      </c>
      <c r="Z55" s="197">
        <v>65.75</v>
      </c>
      <c r="AA55" s="197">
        <v>10.52</v>
      </c>
      <c r="AB55" s="197">
        <v>0</v>
      </c>
      <c r="AC55" s="197">
        <v>15.17</v>
      </c>
      <c r="AD55" s="197">
        <v>0</v>
      </c>
      <c r="AE55" s="197">
        <v>0</v>
      </c>
      <c r="AF55" s="197">
        <v>0</v>
      </c>
      <c r="AG55" s="197">
        <v>26.19</v>
      </c>
      <c r="AH55" s="197">
        <v>0</v>
      </c>
      <c r="AI55" s="197">
        <v>0</v>
      </c>
      <c r="AJ55" s="197">
        <v>0</v>
      </c>
      <c r="AK55" s="197">
        <v>49.92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76.53</v>
      </c>
      <c r="L56" s="197">
        <v>0</v>
      </c>
      <c r="M56" s="197">
        <v>0</v>
      </c>
      <c r="N56" s="197">
        <v>28.7</v>
      </c>
      <c r="O56" s="197">
        <v>48.19</v>
      </c>
      <c r="P56" s="197">
        <v>46.22</v>
      </c>
      <c r="Q56" s="197">
        <v>1.91</v>
      </c>
      <c r="R56" s="197">
        <v>4.78</v>
      </c>
      <c r="S56" s="197">
        <v>2.87</v>
      </c>
      <c r="T56" s="197">
        <v>0</v>
      </c>
      <c r="U56" s="197">
        <v>316.58999999999997</v>
      </c>
      <c r="V56" s="197">
        <v>0</v>
      </c>
      <c r="W56" s="197">
        <v>0</v>
      </c>
      <c r="X56" s="197">
        <v>35.840000000000003</v>
      </c>
      <c r="Y56" s="197">
        <v>0</v>
      </c>
      <c r="Z56" s="197">
        <v>65.75</v>
      </c>
      <c r="AA56" s="197">
        <v>9.57</v>
      </c>
      <c r="AB56" s="197">
        <v>0</v>
      </c>
      <c r="AC56" s="197">
        <v>13</v>
      </c>
      <c r="AD56" s="197">
        <v>0</v>
      </c>
      <c r="AE56" s="197">
        <v>0</v>
      </c>
      <c r="AF56" s="197">
        <v>0</v>
      </c>
      <c r="AG56" s="197">
        <v>26.19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76.53</v>
      </c>
      <c r="L57" s="197">
        <v>0</v>
      </c>
      <c r="M57" s="197">
        <v>0</v>
      </c>
      <c r="N57" s="197">
        <v>28.7</v>
      </c>
      <c r="O57" s="197">
        <v>48.19</v>
      </c>
      <c r="P57" s="197">
        <v>46.22</v>
      </c>
      <c r="Q57" s="197">
        <v>1.91</v>
      </c>
      <c r="R57" s="197">
        <v>4.78</v>
      </c>
      <c r="S57" s="197">
        <v>2.87</v>
      </c>
      <c r="T57" s="197">
        <v>0</v>
      </c>
      <c r="U57" s="197">
        <v>316.58999999999997</v>
      </c>
      <c r="V57" s="197">
        <v>0</v>
      </c>
      <c r="W57" s="197">
        <v>0</v>
      </c>
      <c r="X57" s="197">
        <v>35.840000000000003</v>
      </c>
      <c r="Y57" s="197">
        <v>0</v>
      </c>
      <c r="Z57" s="197">
        <v>65.75</v>
      </c>
      <c r="AA57" s="197">
        <v>9.57</v>
      </c>
      <c r="AB57" s="197">
        <v>0</v>
      </c>
      <c r="AC57" s="197">
        <v>7.43</v>
      </c>
      <c r="AD57" s="197">
        <v>0</v>
      </c>
      <c r="AE57" s="197">
        <v>0</v>
      </c>
      <c r="AF57" s="197">
        <v>0</v>
      </c>
      <c r="AG57" s="197">
        <v>25.71</v>
      </c>
      <c r="AH57" s="197">
        <v>0</v>
      </c>
      <c r="AI57" s="197">
        <v>0</v>
      </c>
      <c r="AJ57" s="197">
        <v>0</v>
      </c>
      <c r="AK57" s="197">
        <v>49.92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76.53</v>
      </c>
      <c r="L58" s="197">
        <v>0</v>
      </c>
      <c r="M58" s="197">
        <v>0</v>
      </c>
      <c r="N58" s="197">
        <v>28.7</v>
      </c>
      <c r="O58" s="197">
        <v>48.19</v>
      </c>
      <c r="P58" s="197">
        <v>46.22</v>
      </c>
      <c r="Q58" s="197">
        <v>1.91</v>
      </c>
      <c r="R58" s="197">
        <v>4.78</v>
      </c>
      <c r="S58" s="197">
        <v>2.87</v>
      </c>
      <c r="T58" s="197">
        <v>0</v>
      </c>
      <c r="U58" s="197">
        <v>316.58999999999997</v>
      </c>
      <c r="V58" s="197">
        <v>0</v>
      </c>
      <c r="W58" s="197">
        <v>0</v>
      </c>
      <c r="X58" s="197">
        <v>35.840000000000003</v>
      </c>
      <c r="Y58" s="197">
        <v>0</v>
      </c>
      <c r="Z58" s="197">
        <v>65.75</v>
      </c>
      <c r="AA58" s="197">
        <v>9.57</v>
      </c>
      <c r="AB58" s="197">
        <v>0</v>
      </c>
      <c r="AC58" s="197">
        <v>7.43</v>
      </c>
      <c r="AD58" s="197">
        <v>0</v>
      </c>
      <c r="AE58" s="197">
        <v>0</v>
      </c>
      <c r="AF58" s="197">
        <v>0</v>
      </c>
      <c r="AG58" s="197">
        <v>26.19</v>
      </c>
      <c r="AH58" s="197">
        <v>0</v>
      </c>
      <c r="AI58" s="197">
        <v>0</v>
      </c>
      <c r="AJ58" s="197">
        <v>0</v>
      </c>
      <c r="AK58" s="197">
        <v>49.92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86.09</v>
      </c>
      <c r="L59" s="197">
        <v>0</v>
      </c>
      <c r="M59" s="197">
        <v>0</v>
      </c>
      <c r="N59" s="197">
        <v>28.7</v>
      </c>
      <c r="O59" s="197">
        <v>48.19</v>
      </c>
      <c r="P59" s="197">
        <v>46.22</v>
      </c>
      <c r="Q59" s="197">
        <v>1.83</v>
      </c>
      <c r="R59" s="197">
        <v>4.57</v>
      </c>
      <c r="S59" s="197">
        <v>2.75</v>
      </c>
      <c r="T59" s="197">
        <v>0</v>
      </c>
      <c r="U59" s="197">
        <v>316.58999999999997</v>
      </c>
      <c r="V59" s="197">
        <v>0</v>
      </c>
      <c r="W59" s="197">
        <v>0</v>
      </c>
      <c r="X59" s="197">
        <v>35.840000000000003</v>
      </c>
      <c r="Y59" s="197">
        <v>0</v>
      </c>
      <c r="Z59" s="197">
        <v>65.75</v>
      </c>
      <c r="AA59" s="197">
        <v>9.57</v>
      </c>
      <c r="AB59" s="197">
        <v>0</v>
      </c>
      <c r="AC59" s="197">
        <v>7.43</v>
      </c>
      <c r="AD59" s="197">
        <v>0</v>
      </c>
      <c r="AE59" s="197">
        <v>0</v>
      </c>
      <c r="AF59" s="197">
        <v>0</v>
      </c>
      <c r="AG59" s="197">
        <v>26.19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86.09</v>
      </c>
      <c r="L60" s="197">
        <v>0</v>
      </c>
      <c r="M60" s="197">
        <v>0</v>
      </c>
      <c r="N60" s="197">
        <v>28.7</v>
      </c>
      <c r="O60" s="197">
        <v>48.19</v>
      </c>
      <c r="P60" s="197">
        <v>46.22</v>
      </c>
      <c r="Q60" s="197">
        <v>1.83</v>
      </c>
      <c r="R60" s="197">
        <v>4.57</v>
      </c>
      <c r="S60" s="197">
        <v>2.75</v>
      </c>
      <c r="T60" s="197">
        <v>0</v>
      </c>
      <c r="U60" s="197">
        <v>316.58999999999997</v>
      </c>
      <c r="V60" s="197">
        <v>0</v>
      </c>
      <c r="W60" s="197">
        <v>0</v>
      </c>
      <c r="X60" s="197">
        <v>35.840000000000003</v>
      </c>
      <c r="Y60" s="197">
        <v>0</v>
      </c>
      <c r="Z60" s="197">
        <v>65.75</v>
      </c>
      <c r="AA60" s="197">
        <v>9.57</v>
      </c>
      <c r="AB60" s="197">
        <v>0</v>
      </c>
      <c r="AC60" s="197">
        <v>7.43</v>
      </c>
      <c r="AD60" s="197">
        <v>0</v>
      </c>
      <c r="AE60" s="197">
        <v>0</v>
      </c>
      <c r="AF60" s="197">
        <v>0</v>
      </c>
      <c r="AG60" s="197">
        <v>26.19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105.23</v>
      </c>
      <c r="L61" s="197">
        <v>0</v>
      </c>
      <c r="M61" s="197">
        <v>0</v>
      </c>
      <c r="N61" s="197">
        <v>28.7</v>
      </c>
      <c r="O61" s="197">
        <v>48.19</v>
      </c>
      <c r="P61" s="197">
        <v>46.22</v>
      </c>
      <c r="Q61" s="197">
        <v>1.83</v>
      </c>
      <c r="R61" s="197">
        <v>4.57</v>
      </c>
      <c r="S61" s="197">
        <v>2.75</v>
      </c>
      <c r="T61" s="197">
        <v>0</v>
      </c>
      <c r="U61" s="197">
        <v>316.58999999999997</v>
      </c>
      <c r="V61" s="197">
        <v>0</v>
      </c>
      <c r="W61" s="197">
        <v>0</v>
      </c>
      <c r="X61" s="197">
        <v>34.28</v>
      </c>
      <c r="Y61" s="197">
        <v>0</v>
      </c>
      <c r="Z61" s="197">
        <v>65.75</v>
      </c>
      <c r="AA61" s="197">
        <v>9.57</v>
      </c>
      <c r="AB61" s="197">
        <v>0</v>
      </c>
      <c r="AC61" s="197">
        <v>7.43</v>
      </c>
      <c r="AD61" s="197">
        <v>0</v>
      </c>
      <c r="AE61" s="197">
        <v>0</v>
      </c>
      <c r="AF61" s="197">
        <v>0</v>
      </c>
      <c r="AG61" s="197">
        <v>26.19</v>
      </c>
      <c r="AH61" s="197">
        <v>0</v>
      </c>
      <c r="AI61" s="197">
        <v>0</v>
      </c>
      <c r="AJ61" s="197">
        <v>0</v>
      </c>
      <c r="AK61" s="197">
        <v>49.92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73.209999999999994</v>
      </c>
      <c r="L62" s="197">
        <v>0</v>
      </c>
      <c r="M62" s="197">
        <v>0</v>
      </c>
      <c r="N62" s="197">
        <v>28.7</v>
      </c>
      <c r="O62" s="197">
        <v>48.19</v>
      </c>
      <c r="P62" s="197">
        <v>46.22</v>
      </c>
      <c r="Q62" s="197">
        <v>1.83</v>
      </c>
      <c r="R62" s="197">
        <v>4.57</v>
      </c>
      <c r="S62" s="197">
        <v>2.75</v>
      </c>
      <c r="T62" s="197">
        <v>0</v>
      </c>
      <c r="U62" s="197">
        <v>316.58999999999997</v>
      </c>
      <c r="V62" s="197">
        <v>0</v>
      </c>
      <c r="W62" s="197">
        <v>0</v>
      </c>
      <c r="X62" s="197">
        <v>34.28</v>
      </c>
      <c r="Y62" s="197">
        <v>0</v>
      </c>
      <c r="Z62" s="197">
        <v>65.75</v>
      </c>
      <c r="AA62" s="197">
        <v>9.57</v>
      </c>
      <c r="AB62" s="197">
        <v>0</v>
      </c>
      <c r="AC62" s="197">
        <v>7.43</v>
      </c>
      <c r="AD62" s="197">
        <v>0</v>
      </c>
      <c r="AE62" s="197">
        <v>0</v>
      </c>
      <c r="AF62" s="197">
        <v>0</v>
      </c>
      <c r="AG62" s="197">
        <v>25.71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73.209999999999994</v>
      </c>
      <c r="L63" s="197">
        <v>0</v>
      </c>
      <c r="M63" s="197">
        <v>0</v>
      </c>
      <c r="N63" s="197">
        <v>28.7</v>
      </c>
      <c r="O63" s="197">
        <v>48.19</v>
      </c>
      <c r="P63" s="197">
        <v>46.22</v>
      </c>
      <c r="Q63" s="197">
        <v>1.83</v>
      </c>
      <c r="R63" s="197">
        <v>4.57</v>
      </c>
      <c r="S63" s="197">
        <v>2.75</v>
      </c>
      <c r="T63" s="197">
        <v>0</v>
      </c>
      <c r="U63" s="197">
        <v>316.58999999999997</v>
      </c>
      <c r="V63" s="197">
        <v>0</v>
      </c>
      <c r="W63" s="197">
        <v>0</v>
      </c>
      <c r="X63" s="197">
        <v>19.13</v>
      </c>
      <c r="Y63" s="197">
        <v>0</v>
      </c>
      <c r="Z63" s="197">
        <v>65.75</v>
      </c>
      <c r="AA63" s="197">
        <v>9.57</v>
      </c>
      <c r="AB63" s="197">
        <v>0</v>
      </c>
      <c r="AC63" s="197">
        <v>7.43</v>
      </c>
      <c r="AD63" s="197">
        <v>0</v>
      </c>
      <c r="AE63" s="197">
        <v>0</v>
      </c>
      <c r="AF63" s="197">
        <v>0</v>
      </c>
      <c r="AG63" s="197">
        <v>26.19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86.09</v>
      </c>
      <c r="L64" s="197">
        <v>0</v>
      </c>
      <c r="M64" s="197">
        <v>0</v>
      </c>
      <c r="N64" s="197">
        <v>28.7</v>
      </c>
      <c r="O64" s="197">
        <v>48.19</v>
      </c>
      <c r="P64" s="197">
        <v>46.22</v>
      </c>
      <c r="Q64" s="197">
        <v>1.83</v>
      </c>
      <c r="R64" s="197">
        <v>4.57</v>
      </c>
      <c r="S64" s="197">
        <v>2.75</v>
      </c>
      <c r="T64" s="197">
        <v>0</v>
      </c>
      <c r="U64" s="197">
        <v>316.58999999999997</v>
      </c>
      <c r="V64" s="197">
        <v>0</v>
      </c>
      <c r="W64" s="197">
        <v>0</v>
      </c>
      <c r="X64" s="197">
        <v>35.840000000000003</v>
      </c>
      <c r="Y64" s="197">
        <v>0</v>
      </c>
      <c r="Z64" s="197">
        <v>65.75</v>
      </c>
      <c r="AA64" s="197">
        <v>9.57</v>
      </c>
      <c r="AB64" s="197">
        <v>0</v>
      </c>
      <c r="AC64" s="197">
        <v>7.43</v>
      </c>
      <c r="AD64" s="197">
        <v>0</v>
      </c>
      <c r="AE64" s="197">
        <v>0</v>
      </c>
      <c r="AF64" s="197">
        <v>0</v>
      </c>
      <c r="AG64" s="197">
        <v>26.19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110.01</v>
      </c>
      <c r="L65" s="197">
        <v>0</v>
      </c>
      <c r="M65" s="197">
        <v>0</v>
      </c>
      <c r="N65" s="197">
        <v>28.7</v>
      </c>
      <c r="O65" s="197">
        <v>48.19</v>
      </c>
      <c r="P65" s="197">
        <v>46.22</v>
      </c>
      <c r="Q65" s="197">
        <v>1.83</v>
      </c>
      <c r="R65" s="197">
        <v>4.57</v>
      </c>
      <c r="S65" s="197">
        <v>2.75</v>
      </c>
      <c r="T65" s="197">
        <v>0</v>
      </c>
      <c r="U65" s="197">
        <v>316.58999999999997</v>
      </c>
      <c r="V65" s="197">
        <v>0</v>
      </c>
      <c r="W65" s="197">
        <v>0</v>
      </c>
      <c r="X65" s="197">
        <v>35.840000000000003</v>
      </c>
      <c r="Y65" s="197">
        <v>0</v>
      </c>
      <c r="Z65" s="197">
        <v>65.75</v>
      </c>
      <c r="AA65" s="197">
        <v>21.92</v>
      </c>
      <c r="AB65" s="197">
        <v>0</v>
      </c>
      <c r="AC65" s="197">
        <v>7.43</v>
      </c>
      <c r="AD65" s="197">
        <v>0</v>
      </c>
      <c r="AE65" s="197">
        <v>0</v>
      </c>
      <c r="AF65" s="197">
        <v>0</v>
      </c>
      <c r="AG65" s="197">
        <v>26.19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133.91999999999999</v>
      </c>
      <c r="L66" s="197">
        <v>0</v>
      </c>
      <c r="M66" s="197">
        <v>0</v>
      </c>
      <c r="N66" s="197">
        <v>28.7</v>
      </c>
      <c r="O66" s="197">
        <v>48.19</v>
      </c>
      <c r="P66" s="197">
        <v>46.22</v>
      </c>
      <c r="Q66" s="197">
        <v>1.83</v>
      </c>
      <c r="R66" s="197">
        <v>4.57</v>
      </c>
      <c r="S66" s="197">
        <v>2.75</v>
      </c>
      <c r="T66" s="197">
        <v>0</v>
      </c>
      <c r="U66" s="197">
        <v>316.58999999999997</v>
      </c>
      <c r="V66" s="197">
        <v>0</v>
      </c>
      <c r="W66" s="197">
        <v>0</v>
      </c>
      <c r="X66" s="197">
        <v>35.840000000000003</v>
      </c>
      <c r="Y66" s="197">
        <v>0</v>
      </c>
      <c r="Z66" s="197">
        <v>65.75</v>
      </c>
      <c r="AA66" s="197">
        <v>21.92</v>
      </c>
      <c r="AB66" s="197">
        <v>0</v>
      </c>
      <c r="AC66" s="197">
        <v>7.43</v>
      </c>
      <c r="AD66" s="197">
        <v>0</v>
      </c>
      <c r="AE66" s="197">
        <v>0</v>
      </c>
      <c r="AF66" s="197">
        <v>0</v>
      </c>
      <c r="AG66" s="197">
        <v>26.19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73.66</v>
      </c>
      <c r="L67" s="197">
        <v>0</v>
      </c>
      <c r="M67" s="197">
        <v>0</v>
      </c>
      <c r="N67" s="197">
        <v>28.7</v>
      </c>
      <c r="O67" s="197">
        <v>48.19</v>
      </c>
      <c r="P67" s="197">
        <v>46.22</v>
      </c>
      <c r="Q67" s="197">
        <v>1.83</v>
      </c>
      <c r="R67" s="197">
        <v>4.57</v>
      </c>
      <c r="S67" s="197">
        <v>2.75</v>
      </c>
      <c r="T67" s="197">
        <v>0</v>
      </c>
      <c r="U67" s="197">
        <v>316.58999999999997</v>
      </c>
      <c r="V67" s="197">
        <v>0</v>
      </c>
      <c r="W67" s="197">
        <v>0</v>
      </c>
      <c r="X67" s="197">
        <v>35.840000000000003</v>
      </c>
      <c r="Y67" s="197">
        <v>0</v>
      </c>
      <c r="Z67" s="197">
        <v>65.75</v>
      </c>
      <c r="AA67" s="197">
        <v>21.92</v>
      </c>
      <c r="AB67" s="197">
        <v>0</v>
      </c>
      <c r="AC67" s="197">
        <v>7.43</v>
      </c>
      <c r="AD67" s="197">
        <v>0</v>
      </c>
      <c r="AE67" s="197">
        <v>0</v>
      </c>
      <c r="AF67" s="197">
        <v>0</v>
      </c>
      <c r="AG67" s="197">
        <v>25.71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133.91999999999999</v>
      </c>
      <c r="L68" s="197">
        <v>0</v>
      </c>
      <c r="M68" s="197">
        <v>0</v>
      </c>
      <c r="N68" s="197">
        <v>28.7</v>
      </c>
      <c r="O68" s="197">
        <v>48.19</v>
      </c>
      <c r="P68" s="197">
        <v>46.22</v>
      </c>
      <c r="Q68" s="197">
        <v>1.83</v>
      </c>
      <c r="R68" s="197">
        <v>4.57</v>
      </c>
      <c r="S68" s="197">
        <v>2.75</v>
      </c>
      <c r="T68" s="197">
        <v>0</v>
      </c>
      <c r="U68" s="197">
        <v>316.58999999999997</v>
      </c>
      <c r="V68" s="197">
        <v>0</v>
      </c>
      <c r="W68" s="197">
        <v>0</v>
      </c>
      <c r="X68" s="197">
        <v>35.840000000000003</v>
      </c>
      <c r="Y68" s="197">
        <v>0</v>
      </c>
      <c r="Z68" s="197">
        <v>65.75</v>
      </c>
      <c r="AA68" s="197">
        <v>21.92</v>
      </c>
      <c r="AB68" s="197">
        <v>0</v>
      </c>
      <c r="AC68" s="197">
        <v>7.43</v>
      </c>
      <c r="AD68" s="197">
        <v>0</v>
      </c>
      <c r="AE68" s="197">
        <v>0</v>
      </c>
      <c r="AF68" s="197">
        <v>0</v>
      </c>
      <c r="AG68" s="197">
        <v>26.19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23.75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133.91999999999999</v>
      </c>
      <c r="L69" s="197">
        <v>0</v>
      </c>
      <c r="M69" s="197">
        <v>0</v>
      </c>
      <c r="N69" s="197">
        <v>28.7</v>
      </c>
      <c r="O69" s="197">
        <v>48.19</v>
      </c>
      <c r="P69" s="197">
        <v>46.22</v>
      </c>
      <c r="Q69" s="197">
        <v>1.83</v>
      </c>
      <c r="R69" s="197">
        <v>4.57</v>
      </c>
      <c r="S69" s="197">
        <v>2.75</v>
      </c>
      <c r="T69" s="197">
        <v>0</v>
      </c>
      <c r="U69" s="197">
        <v>316.58999999999997</v>
      </c>
      <c r="V69" s="197">
        <v>0</v>
      </c>
      <c r="W69" s="197">
        <v>0</v>
      </c>
      <c r="X69" s="197">
        <v>35.840000000000003</v>
      </c>
      <c r="Y69" s="197">
        <v>0</v>
      </c>
      <c r="Z69" s="197">
        <v>65.75</v>
      </c>
      <c r="AA69" s="197">
        <v>21.92</v>
      </c>
      <c r="AB69" s="197">
        <v>0</v>
      </c>
      <c r="AC69" s="197">
        <v>7.43</v>
      </c>
      <c r="AD69" s="197">
        <v>0</v>
      </c>
      <c r="AE69" s="197">
        <v>0</v>
      </c>
      <c r="AF69" s="197">
        <v>0</v>
      </c>
      <c r="AG69" s="197">
        <v>26.19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18.510000000000002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157.87</v>
      </c>
      <c r="L70" s="197">
        <v>0</v>
      </c>
      <c r="M70" s="197">
        <v>0</v>
      </c>
      <c r="N70" s="197">
        <v>28.7</v>
      </c>
      <c r="O70" s="197">
        <v>48.19</v>
      </c>
      <c r="P70" s="197">
        <v>46.22</v>
      </c>
      <c r="Q70" s="197">
        <v>1.83</v>
      </c>
      <c r="R70" s="197">
        <v>4.57</v>
      </c>
      <c r="S70" s="197">
        <v>2.75</v>
      </c>
      <c r="T70" s="197">
        <v>0</v>
      </c>
      <c r="U70" s="197">
        <v>316.58999999999997</v>
      </c>
      <c r="V70" s="197">
        <v>0</v>
      </c>
      <c r="W70" s="197">
        <v>0</v>
      </c>
      <c r="X70" s="197">
        <v>35.840000000000003</v>
      </c>
      <c r="Y70" s="197">
        <v>0</v>
      </c>
      <c r="Z70" s="197">
        <v>65.75</v>
      </c>
      <c r="AA70" s="197">
        <v>21.92</v>
      </c>
      <c r="AB70" s="197">
        <v>0</v>
      </c>
      <c r="AC70" s="197">
        <v>7.43</v>
      </c>
      <c r="AD70" s="197">
        <v>0</v>
      </c>
      <c r="AE70" s="197">
        <v>0</v>
      </c>
      <c r="AF70" s="197">
        <v>0</v>
      </c>
      <c r="AG70" s="197">
        <v>26.19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9.69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157.87</v>
      </c>
      <c r="L71" s="197">
        <v>36</v>
      </c>
      <c r="M71" s="197">
        <v>0</v>
      </c>
      <c r="N71" s="197">
        <v>28.7</v>
      </c>
      <c r="O71" s="197">
        <v>48.19</v>
      </c>
      <c r="P71" s="197">
        <v>46.22</v>
      </c>
      <c r="Q71" s="197">
        <v>5.3</v>
      </c>
      <c r="R71" s="197">
        <v>10.3</v>
      </c>
      <c r="S71" s="197">
        <v>6.41</v>
      </c>
      <c r="T71" s="197">
        <v>0</v>
      </c>
      <c r="U71" s="197">
        <v>316.58999999999997</v>
      </c>
      <c r="V71" s="197">
        <v>0</v>
      </c>
      <c r="W71" s="197">
        <v>0</v>
      </c>
      <c r="X71" s="197">
        <v>35.840000000000003</v>
      </c>
      <c r="Y71" s="197">
        <v>0</v>
      </c>
      <c r="Z71" s="197">
        <v>65.75</v>
      </c>
      <c r="AA71" s="197">
        <v>21.92</v>
      </c>
      <c r="AB71" s="197">
        <v>0</v>
      </c>
      <c r="AC71" s="197">
        <v>7.43</v>
      </c>
      <c r="AD71" s="197">
        <v>0</v>
      </c>
      <c r="AE71" s="197">
        <v>0</v>
      </c>
      <c r="AF71" s="197">
        <v>0</v>
      </c>
      <c r="AG71" s="197">
        <v>26.19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3.65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157.87</v>
      </c>
      <c r="L72" s="197">
        <v>45</v>
      </c>
      <c r="M72" s="197">
        <v>0</v>
      </c>
      <c r="N72" s="197">
        <v>28.7</v>
      </c>
      <c r="O72" s="197">
        <v>48.19</v>
      </c>
      <c r="P72" s="197">
        <v>46.22</v>
      </c>
      <c r="Q72" s="197">
        <v>5.3</v>
      </c>
      <c r="R72" s="197">
        <v>10.3</v>
      </c>
      <c r="S72" s="197">
        <v>6.41</v>
      </c>
      <c r="T72" s="197">
        <v>0</v>
      </c>
      <c r="U72" s="197">
        <v>316.58999999999997</v>
      </c>
      <c r="V72" s="197">
        <v>0</v>
      </c>
      <c r="W72" s="197">
        <v>0</v>
      </c>
      <c r="X72" s="197">
        <v>35.840000000000003</v>
      </c>
      <c r="Y72" s="197">
        <v>0</v>
      </c>
      <c r="Z72" s="197">
        <v>65.75</v>
      </c>
      <c r="AA72" s="197">
        <v>21.92</v>
      </c>
      <c r="AB72" s="197">
        <v>0</v>
      </c>
      <c r="AC72" s="197">
        <v>7.43</v>
      </c>
      <c r="AD72" s="197">
        <v>0</v>
      </c>
      <c r="AE72" s="197">
        <v>0</v>
      </c>
      <c r="AF72" s="197">
        <v>0</v>
      </c>
      <c r="AG72" s="197">
        <v>26.19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0.79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157.87</v>
      </c>
      <c r="L73" s="197">
        <v>63</v>
      </c>
      <c r="M73" s="197">
        <v>0</v>
      </c>
      <c r="N73" s="197">
        <v>28.7</v>
      </c>
      <c r="O73" s="197">
        <v>48.19</v>
      </c>
      <c r="P73" s="197">
        <v>46.22</v>
      </c>
      <c r="Q73" s="197">
        <v>5.3</v>
      </c>
      <c r="R73" s="197">
        <v>10.3</v>
      </c>
      <c r="S73" s="197">
        <v>6.41</v>
      </c>
      <c r="T73" s="197">
        <v>0</v>
      </c>
      <c r="U73" s="197">
        <v>316.58999999999997</v>
      </c>
      <c r="V73" s="197">
        <v>0</v>
      </c>
      <c r="W73" s="197">
        <v>0</v>
      </c>
      <c r="X73" s="197">
        <v>35.840000000000003</v>
      </c>
      <c r="Y73" s="197">
        <v>0</v>
      </c>
      <c r="Z73" s="197">
        <v>65.75</v>
      </c>
      <c r="AA73" s="197">
        <v>21.92</v>
      </c>
      <c r="AB73" s="197">
        <v>0</v>
      </c>
      <c r="AC73" s="197">
        <v>7.43</v>
      </c>
      <c r="AD73" s="197">
        <v>0</v>
      </c>
      <c r="AE73" s="197">
        <v>0</v>
      </c>
      <c r="AF73" s="197">
        <v>0</v>
      </c>
      <c r="AG73" s="197">
        <v>26.19</v>
      </c>
      <c r="AH73" s="197">
        <v>0</v>
      </c>
      <c r="AI73" s="197">
        <v>0</v>
      </c>
      <c r="AJ73" s="197">
        <v>0</v>
      </c>
      <c r="AK73" s="197">
        <v>49.92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157.87</v>
      </c>
      <c r="L74" s="197">
        <v>63</v>
      </c>
      <c r="M74" s="197">
        <v>0</v>
      </c>
      <c r="N74" s="197">
        <v>28.7</v>
      </c>
      <c r="O74" s="197">
        <v>48.19</v>
      </c>
      <c r="P74" s="197">
        <v>46.22</v>
      </c>
      <c r="Q74" s="197">
        <v>5.3</v>
      </c>
      <c r="R74" s="197">
        <v>10.3</v>
      </c>
      <c r="S74" s="197">
        <v>6.41</v>
      </c>
      <c r="T74" s="197">
        <v>0</v>
      </c>
      <c r="U74" s="197">
        <v>316.58999999999997</v>
      </c>
      <c r="V74" s="197">
        <v>0</v>
      </c>
      <c r="W74" s="197">
        <v>0</v>
      </c>
      <c r="X74" s="197">
        <v>35.840000000000003</v>
      </c>
      <c r="Y74" s="197">
        <v>0</v>
      </c>
      <c r="Z74" s="197">
        <v>65.75</v>
      </c>
      <c r="AA74" s="197">
        <v>21.92</v>
      </c>
      <c r="AB74" s="197">
        <v>0</v>
      </c>
      <c r="AC74" s="197">
        <v>7.43</v>
      </c>
      <c r="AD74" s="197">
        <v>0</v>
      </c>
      <c r="AE74" s="197">
        <v>0</v>
      </c>
      <c r="AF74" s="197">
        <v>0</v>
      </c>
      <c r="AG74" s="197">
        <v>26.35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157.87</v>
      </c>
      <c r="L75" s="197">
        <v>63</v>
      </c>
      <c r="M75" s="197">
        <v>0</v>
      </c>
      <c r="N75" s="197">
        <v>28.7</v>
      </c>
      <c r="O75" s="197">
        <v>48.19</v>
      </c>
      <c r="P75" s="197">
        <v>49.29</v>
      </c>
      <c r="Q75" s="197">
        <v>5.3</v>
      </c>
      <c r="R75" s="197">
        <v>10.3</v>
      </c>
      <c r="S75" s="197">
        <v>6.41</v>
      </c>
      <c r="T75" s="197">
        <v>0</v>
      </c>
      <c r="U75" s="197">
        <v>316.58999999999997</v>
      </c>
      <c r="V75" s="197">
        <v>0</v>
      </c>
      <c r="W75" s="197">
        <v>0</v>
      </c>
      <c r="X75" s="197">
        <v>35.840000000000003</v>
      </c>
      <c r="Y75" s="197">
        <v>0</v>
      </c>
      <c r="Z75" s="197">
        <v>65.75</v>
      </c>
      <c r="AA75" s="197">
        <v>21.92</v>
      </c>
      <c r="AB75" s="197">
        <v>0</v>
      </c>
      <c r="AC75" s="197">
        <v>7.43</v>
      </c>
      <c r="AD75" s="197">
        <v>0</v>
      </c>
      <c r="AE75" s="197">
        <v>0</v>
      </c>
      <c r="AF75" s="197">
        <v>0</v>
      </c>
      <c r="AG75" s="197">
        <v>26.35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157.87</v>
      </c>
      <c r="L76" s="197">
        <v>63</v>
      </c>
      <c r="M76" s="197">
        <v>0</v>
      </c>
      <c r="N76" s="197">
        <v>28.7</v>
      </c>
      <c r="O76" s="197">
        <v>48.19</v>
      </c>
      <c r="P76" s="197">
        <v>49.29</v>
      </c>
      <c r="Q76" s="197">
        <v>5.3</v>
      </c>
      <c r="R76" s="197">
        <v>10.3</v>
      </c>
      <c r="S76" s="197">
        <v>6.41</v>
      </c>
      <c r="T76" s="197">
        <v>0</v>
      </c>
      <c r="U76" s="197">
        <v>316.58999999999997</v>
      </c>
      <c r="V76" s="197">
        <v>0</v>
      </c>
      <c r="W76" s="197">
        <v>0</v>
      </c>
      <c r="X76" s="197">
        <v>35.840000000000003</v>
      </c>
      <c r="Y76" s="197">
        <v>0</v>
      </c>
      <c r="Z76" s="197">
        <v>65.75</v>
      </c>
      <c r="AA76" s="197">
        <v>21.92</v>
      </c>
      <c r="AB76" s="197">
        <v>0</v>
      </c>
      <c r="AC76" s="197">
        <v>7.43</v>
      </c>
      <c r="AD76" s="197">
        <v>0</v>
      </c>
      <c r="AE76" s="197">
        <v>0</v>
      </c>
      <c r="AF76" s="197">
        <v>0</v>
      </c>
      <c r="AG76" s="197">
        <v>26.35</v>
      </c>
      <c r="AH76" s="197">
        <v>0</v>
      </c>
      <c r="AI76" s="197">
        <v>0</v>
      </c>
      <c r="AJ76" s="197">
        <v>0</v>
      </c>
      <c r="AK76" s="197">
        <v>49.92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157.87</v>
      </c>
      <c r="L77" s="197">
        <v>63</v>
      </c>
      <c r="M77" s="197">
        <v>0</v>
      </c>
      <c r="N77" s="197">
        <v>28.7</v>
      </c>
      <c r="O77" s="197">
        <v>48.19</v>
      </c>
      <c r="P77" s="197">
        <v>46.22</v>
      </c>
      <c r="Q77" s="197">
        <v>5.3</v>
      </c>
      <c r="R77" s="197">
        <v>10.3</v>
      </c>
      <c r="S77" s="197">
        <v>6.41</v>
      </c>
      <c r="T77" s="197">
        <v>0</v>
      </c>
      <c r="U77" s="197">
        <v>316.58999999999997</v>
      </c>
      <c r="V77" s="197">
        <v>0</v>
      </c>
      <c r="W77" s="197">
        <v>0</v>
      </c>
      <c r="X77" s="197">
        <v>35.840000000000003</v>
      </c>
      <c r="Y77" s="197">
        <v>0</v>
      </c>
      <c r="Z77" s="197">
        <v>65.75</v>
      </c>
      <c r="AA77" s="197">
        <v>21.92</v>
      </c>
      <c r="AB77" s="197">
        <v>0</v>
      </c>
      <c r="AC77" s="197">
        <v>7.43</v>
      </c>
      <c r="AD77" s="197">
        <v>0</v>
      </c>
      <c r="AE77" s="197">
        <v>0</v>
      </c>
      <c r="AF77" s="197">
        <v>0</v>
      </c>
      <c r="AG77" s="197">
        <v>25.14</v>
      </c>
      <c r="AH77" s="197">
        <v>0</v>
      </c>
      <c r="AI77" s="197">
        <v>0</v>
      </c>
      <c r="AJ77" s="197">
        <v>0</v>
      </c>
      <c r="AK77" s="197">
        <v>49.92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157.87</v>
      </c>
      <c r="L78" s="197">
        <v>63</v>
      </c>
      <c r="M78" s="197">
        <v>0</v>
      </c>
      <c r="N78" s="197">
        <v>28.7</v>
      </c>
      <c r="O78" s="197">
        <v>48.19</v>
      </c>
      <c r="P78" s="197">
        <v>46.22</v>
      </c>
      <c r="Q78" s="197">
        <v>5.3</v>
      </c>
      <c r="R78" s="197">
        <v>10.3</v>
      </c>
      <c r="S78" s="197">
        <v>6.41</v>
      </c>
      <c r="T78" s="197">
        <v>0</v>
      </c>
      <c r="U78" s="197">
        <v>316.58999999999997</v>
      </c>
      <c r="V78" s="197">
        <v>0</v>
      </c>
      <c r="W78" s="197">
        <v>0</v>
      </c>
      <c r="X78" s="197">
        <v>35.840000000000003</v>
      </c>
      <c r="Y78" s="197">
        <v>0</v>
      </c>
      <c r="Z78" s="197">
        <v>65.75</v>
      </c>
      <c r="AA78" s="197">
        <v>21.92</v>
      </c>
      <c r="AB78" s="197">
        <v>0</v>
      </c>
      <c r="AC78" s="197">
        <v>5.17</v>
      </c>
      <c r="AD78" s="197">
        <v>0</v>
      </c>
      <c r="AE78" s="197">
        <v>0</v>
      </c>
      <c r="AF78" s="197">
        <v>0</v>
      </c>
      <c r="AG78" s="197">
        <v>22</v>
      </c>
      <c r="AH78" s="197">
        <v>0</v>
      </c>
      <c r="AI78" s="197">
        <v>0</v>
      </c>
      <c r="AJ78" s="197">
        <v>0</v>
      </c>
      <c r="AK78" s="197">
        <v>49.92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157.87</v>
      </c>
      <c r="L79" s="197">
        <v>63</v>
      </c>
      <c r="M79" s="197">
        <v>0</v>
      </c>
      <c r="N79" s="197">
        <v>28.7</v>
      </c>
      <c r="O79" s="197">
        <v>48.19</v>
      </c>
      <c r="P79" s="197">
        <v>46.22</v>
      </c>
      <c r="Q79" s="197">
        <v>5.3</v>
      </c>
      <c r="R79" s="197">
        <v>10.3</v>
      </c>
      <c r="S79" s="197">
        <v>6.41</v>
      </c>
      <c r="T79" s="197">
        <v>0</v>
      </c>
      <c r="U79" s="197">
        <v>316.58999999999997</v>
      </c>
      <c r="V79" s="197">
        <v>0</v>
      </c>
      <c r="W79" s="197">
        <v>0</v>
      </c>
      <c r="X79" s="197">
        <v>35.840000000000003</v>
      </c>
      <c r="Y79" s="197">
        <v>0</v>
      </c>
      <c r="Z79" s="197">
        <v>65.75</v>
      </c>
      <c r="AA79" s="197">
        <v>21.92</v>
      </c>
      <c r="AB79" s="197">
        <v>0</v>
      </c>
      <c r="AC79" s="197">
        <v>7.78</v>
      </c>
      <c r="AD79" s="197">
        <v>0</v>
      </c>
      <c r="AE79" s="197">
        <v>0</v>
      </c>
      <c r="AF79" s="197">
        <v>0</v>
      </c>
      <c r="AG79" s="197">
        <v>25.71</v>
      </c>
      <c r="AH79" s="197">
        <v>0</v>
      </c>
      <c r="AI79" s="197">
        <v>0</v>
      </c>
      <c r="AJ79" s="197">
        <v>0</v>
      </c>
      <c r="AK79" s="197">
        <v>49.92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157.87</v>
      </c>
      <c r="L80" s="197">
        <v>63</v>
      </c>
      <c r="M80" s="197">
        <v>0</v>
      </c>
      <c r="N80" s="197">
        <v>28.7</v>
      </c>
      <c r="O80" s="197">
        <v>48.19</v>
      </c>
      <c r="P80" s="197">
        <v>46.22</v>
      </c>
      <c r="Q80" s="197">
        <v>5.3</v>
      </c>
      <c r="R80" s="197">
        <v>10.3</v>
      </c>
      <c r="S80" s="197">
        <v>6.41</v>
      </c>
      <c r="T80" s="197">
        <v>0</v>
      </c>
      <c r="U80" s="197">
        <v>316.58999999999997</v>
      </c>
      <c r="V80" s="197">
        <v>0</v>
      </c>
      <c r="W80" s="197">
        <v>0</v>
      </c>
      <c r="X80" s="197">
        <v>35.840000000000003</v>
      </c>
      <c r="Y80" s="197">
        <v>0</v>
      </c>
      <c r="Z80" s="197">
        <v>65.75</v>
      </c>
      <c r="AA80" s="197">
        <v>21.92</v>
      </c>
      <c r="AB80" s="197">
        <v>0</v>
      </c>
      <c r="AC80" s="197">
        <v>7.78</v>
      </c>
      <c r="AD80" s="197">
        <v>0</v>
      </c>
      <c r="AE80" s="197">
        <v>0</v>
      </c>
      <c r="AF80" s="197">
        <v>0</v>
      </c>
      <c r="AG80" s="197">
        <v>25.71</v>
      </c>
      <c r="AH80" s="197">
        <v>0</v>
      </c>
      <c r="AI80" s="197">
        <v>0</v>
      </c>
      <c r="AJ80" s="197">
        <v>0</v>
      </c>
      <c r="AK80" s="197">
        <v>49.92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157.87</v>
      </c>
      <c r="L81" s="197">
        <v>63</v>
      </c>
      <c r="M81" s="197">
        <v>0</v>
      </c>
      <c r="N81" s="197">
        <v>28.7</v>
      </c>
      <c r="O81" s="197">
        <v>48.19</v>
      </c>
      <c r="P81" s="197">
        <v>46.22</v>
      </c>
      <c r="Q81" s="197">
        <v>5.3</v>
      </c>
      <c r="R81" s="197">
        <v>10.3</v>
      </c>
      <c r="S81" s="197">
        <v>6.41</v>
      </c>
      <c r="T81" s="197">
        <v>0</v>
      </c>
      <c r="U81" s="197">
        <v>316.58999999999997</v>
      </c>
      <c r="V81" s="197">
        <v>0</v>
      </c>
      <c r="W81" s="197">
        <v>0</v>
      </c>
      <c r="X81" s="197">
        <v>35.840000000000003</v>
      </c>
      <c r="Y81" s="197">
        <v>0</v>
      </c>
      <c r="Z81" s="197">
        <v>65.75</v>
      </c>
      <c r="AA81" s="197">
        <v>21.92</v>
      </c>
      <c r="AB81" s="197">
        <v>0</v>
      </c>
      <c r="AC81" s="197">
        <v>7.78</v>
      </c>
      <c r="AD81" s="197">
        <v>0</v>
      </c>
      <c r="AE81" s="197">
        <v>0</v>
      </c>
      <c r="AF81" s="197">
        <v>0</v>
      </c>
      <c r="AG81" s="197">
        <v>26.03</v>
      </c>
      <c r="AH81" s="197">
        <v>0</v>
      </c>
      <c r="AI81" s="197">
        <v>0</v>
      </c>
      <c r="AJ81" s="197">
        <v>0</v>
      </c>
      <c r="AK81" s="197">
        <v>49.92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157.87</v>
      </c>
      <c r="L82" s="197">
        <v>63</v>
      </c>
      <c r="M82" s="197">
        <v>0</v>
      </c>
      <c r="N82" s="197">
        <v>28.7</v>
      </c>
      <c r="O82" s="197">
        <v>48.19</v>
      </c>
      <c r="P82" s="197">
        <v>46.22</v>
      </c>
      <c r="Q82" s="197">
        <v>5.3</v>
      </c>
      <c r="R82" s="197">
        <v>10.3</v>
      </c>
      <c r="S82" s="197">
        <v>6.41</v>
      </c>
      <c r="T82" s="197">
        <v>0</v>
      </c>
      <c r="U82" s="197">
        <v>316.58999999999997</v>
      </c>
      <c r="V82" s="197">
        <v>0</v>
      </c>
      <c r="W82" s="197">
        <v>0</v>
      </c>
      <c r="X82" s="197">
        <v>35.840000000000003</v>
      </c>
      <c r="Y82" s="197">
        <v>0</v>
      </c>
      <c r="Z82" s="197">
        <v>65.75</v>
      </c>
      <c r="AA82" s="197">
        <v>21.92</v>
      </c>
      <c r="AB82" s="197">
        <v>0</v>
      </c>
      <c r="AC82" s="197">
        <v>7.78</v>
      </c>
      <c r="AD82" s="197">
        <v>0</v>
      </c>
      <c r="AE82" s="197">
        <v>0</v>
      </c>
      <c r="AF82" s="197">
        <v>0</v>
      </c>
      <c r="AG82" s="197">
        <v>25.71</v>
      </c>
      <c r="AH82" s="197">
        <v>0</v>
      </c>
      <c r="AI82" s="197">
        <v>0</v>
      </c>
      <c r="AJ82" s="197">
        <v>0</v>
      </c>
      <c r="AK82" s="197">
        <v>49.92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157.87</v>
      </c>
      <c r="L83" s="197">
        <v>9</v>
      </c>
      <c r="M83" s="197">
        <v>0</v>
      </c>
      <c r="N83" s="197">
        <v>28.7</v>
      </c>
      <c r="O83" s="197">
        <v>48.19</v>
      </c>
      <c r="P83" s="197">
        <v>49.06</v>
      </c>
      <c r="Q83" s="197">
        <v>5.3</v>
      </c>
      <c r="R83" s="197">
        <v>10.3</v>
      </c>
      <c r="S83" s="197">
        <v>6.41</v>
      </c>
      <c r="T83" s="197">
        <v>0</v>
      </c>
      <c r="U83" s="197">
        <v>316.58999999999997</v>
      </c>
      <c r="V83" s="197">
        <v>0</v>
      </c>
      <c r="W83" s="197">
        <v>0</v>
      </c>
      <c r="X83" s="197">
        <v>35.840000000000003</v>
      </c>
      <c r="Y83" s="197">
        <v>0</v>
      </c>
      <c r="Z83" s="197">
        <v>66.7</v>
      </c>
      <c r="AA83" s="197">
        <v>22.32</v>
      </c>
      <c r="AB83" s="197">
        <v>0</v>
      </c>
      <c r="AC83" s="197">
        <v>7.78</v>
      </c>
      <c r="AD83" s="197">
        <v>0</v>
      </c>
      <c r="AE83" s="197">
        <v>0</v>
      </c>
      <c r="AF83" s="197">
        <v>0</v>
      </c>
      <c r="AG83" s="197">
        <v>25.71</v>
      </c>
      <c r="AH83" s="197">
        <v>0</v>
      </c>
      <c r="AI83" s="197">
        <v>0</v>
      </c>
      <c r="AJ83" s="197">
        <v>0</v>
      </c>
      <c r="AK83" s="197">
        <v>49.92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157.87</v>
      </c>
      <c r="L84" s="197">
        <v>45</v>
      </c>
      <c r="M84" s="197">
        <v>0</v>
      </c>
      <c r="N84" s="197">
        <v>28.7</v>
      </c>
      <c r="O84" s="197">
        <v>48.19</v>
      </c>
      <c r="P84" s="197">
        <v>49.29</v>
      </c>
      <c r="Q84" s="197">
        <v>5.3</v>
      </c>
      <c r="R84" s="197">
        <v>10.3</v>
      </c>
      <c r="S84" s="197">
        <v>6.41</v>
      </c>
      <c r="T84" s="197">
        <v>0</v>
      </c>
      <c r="U84" s="197">
        <v>316.58999999999997</v>
      </c>
      <c r="V84" s="197">
        <v>0</v>
      </c>
      <c r="W84" s="197">
        <v>0</v>
      </c>
      <c r="X84" s="197">
        <v>35.840000000000003</v>
      </c>
      <c r="Y84" s="197">
        <v>0</v>
      </c>
      <c r="Z84" s="197">
        <v>66.7</v>
      </c>
      <c r="AA84" s="197">
        <v>22.32</v>
      </c>
      <c r="AB84" s="197">
        <v>0</v>
      </c>
      <c r="AC84" s="197">
        <v>7.78</v>
      </c>
      <c r="AD84" s="197">
        <v>0</v>
      </c>
      <c r="AE84" s="197">
        <v>0</v>
      </c>
      <c r="AF84" s="197">
        <v>0</v>
      </c>
      <c r="AG84" s="197">
        <v>25.71</v>
      </c>
      <c r="AH84" s="197">
        <v>0</v>
      </c>
      <c r="AI84" s="197">
        <v>0</v>
      </c>
      <c r="AJ84" s="197">
        <v>0</v>
      </c>
      <c r="AK84" s="197">
        <v>49.92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134.31</v>
      </c>
      <c r="L85" s="197">
        <v>0</v>
      </c>
      <c r="M85" s="197">
        <v>0</v>
      </c>
      <c r="N85" s="197">
        <v>28.7</v>
      </c>
      <c r="O85" s="197">
        <v>48.19</v>
      </c>
      <c r="P85" s="197">
        <v>46.23</v>
      </c>
      <c r="Q85" s="197">
        <v>1.91</v>
      </c>
      <c r="R85" s="197">
        <v>3.83</v>
      </c>
      <c r="S85" s="197">
        <v>2.87</v>
      </c>
      <c r="T85" s="197">
        <v>0</v>
      </c>
      <c r="U85" s="197">
        <v>316.58999999999997</v>
      </c>
      <c r="V85" s="197">
        <v>0</v>
      </c>
      <c r="W85" s="197">
        <v>0</v>
      </c>
      <c r="X85" s="197">
        <v>35.840000000000003</v>
      </c>
      <c r="Y85" s="197">
        <v>0</v>
      </c>
      <c r="Z85" s="197">
        <v>66.7</v>
      </c>
      <c r="AA85" s="197">
        <v>22.32</v>
      </c>
      <c r="AB85" s="197">
        <v>0</v>
      </c>
      <c r="AC85" s="197">
        <v>7.78</v>
      </c>
      <c r="AD85" s="197">
        <v>0</v>
      </c>
      <c r="AE85" s="197">
        <v>0</v>
      </c>
      <c r="AF85" s="197">
        <v>0</v>
      </c>
      <c r="AG85" s="197">
        <v>25.71</v>
      </c>
      <c r="AH85" s="197">
        <v>0</v>
      </c>
      <c r="AI85" s="197">
        <v>0</v>
      </c>
      <c r="AJ85" s="197">
        <v>0</v>
      </c>
      <c r="AK85" s="197">
        <v>49.92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139.28</v>
      </c>
      <c r="L86" s="197">
        <v>0</v>
      </c>
      <c r="M86" s="197">
        <v>0</v>
      </c>
      <c r="N86" s="197">
        <v>28.7</v>
      </c>
      <c r="O86" s="197">
        <v>48.19</v>
      </c>
      <c r="P86" s="197">
        <v>46.23</v>
      </c>
      <c r="Q86" s="197">
        <v>1.91</v>
      </c>
      <c r="R86" s="197">
        <v>3.83</v>
      </c>
      <c r="S86" s="197">
        <v>2.87</v>
      </c>
      <c r="T86" s="197">
        <v>0</v>
      </c>
      <c r="U86" s="197">
        <v>316.58999999999997</v>
      </c>
      <c r="V86" s="197">
        <v>0</v>
      </c>
      <c r="W86" s="197">
        <v>0</v>
      </c>
      <c r="X86" s="197">
        <v>35.840000000000003</v>
      </c>
      <c r="Y86" s="197">
        <v>0</v>
      </c>
      <c r="Z86" s="197">
        <v>66.7</v>
      </c>
      <c r="AA86" s="197">
        <v>22.32</v>
      </c>
      <c r="AB86" s="197">
        <v>0</v>
      </c>
      <c r="AC86" s="197">
        <v>7.78</v>
      </c>
      <c r="AD86" s="197">
        <v>0</v>
      </c>
      <c r="AE86" s="197">
        <v>0</v>
      </c>
      <c r="AF86" s="197">
        <v>0</v>
      </c>
      <c r="AG86" s="197">
        <v>25.71</v>
      </c>
      <c r="AH86" s="197">
        <v>0</v>
      </c>
      <c r="AI86" s="197">
        <v>0</v>
      </c>
      <c r="AJ86" s="197">
        <v>0</v>
      </c>
      <c r="AK86" s="197">
        <v>49.92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144.26</v>
      </c>
      <c r="L87" s="197">
        <v>0</v>
      </c>
      <c r="M87" s="197">
        <v>0</v>
      </c>
      <c r="N87" s="197">
        <v>28.7</v>
      </c>
      <c r="O87" s="197">
        <v>48.19</v>
      </c>
      <c r="P87" s="197">
        <v>46.23</v>
      </c>
      <c r="Q87" s="197">
        <v>1.75</v>
      </c>
      <c r="R87" s="197">
        <v>3.83</v>
      </c>
      <c r="S87" s="197">
        <v>2.63</v>
      </c>
      <c r="T87" s="197">
        <v>0</v>
      </c>
      <c r="U87" s="197">
        <v>316.58999999999997</v>
      </c>
      <c r="V87" s="197">
        <v>0</v>
      </c>
      <c r="W87" s="197">
        <v>0</v>
      </c>
      <c r="X87" s="197">
        <v>35.840000000000003</v>
      </c>
      <c r="Y87" s="197">
        <v>0</v>
      </c>
      <c r="Z87" s="197">
        <v>65.75</v>
      </c>
      <c r="AA87" s="197">
        <v>21.92</v>
      </c>
      <c r="AB87" s="197">
        <v>0</v>
      </c>
      <c r="AC87" s="197">
        <v>7.78</v>
      </c>
      <c r="AD87" s="197">
        <v>0</v>
      </c>
      <c r="AE87" s="197">
        <v>0</v>
      </c>
      <c r="AF87" s="197">
        <v>0</v>
      </c>
      <c r="AG87" s="197">
        <v>26.03</v>
      </c>
      <c r="AH87" s="197">
        <v>0</v>
      </c>
      <c r="AI87" s="197">
        <v>0</v>
      </c>
      <c r="AJ87" s="197">
        <v>0</v>
      </c>
      <c r="AK87" s="197">
        <v>49.92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139.28</v>
      </c>
      <c r="L88" s="197">
        <v>0</v>
      </c>
      <c r="M88" s="197">
        <v>0</v>
      </c>
      <c r="N88" s="197">
        <v>28.7</v>
      </c>
      <c r="O88" s="197">
        <v>48.19</v>
      </c>
      <c r="P88" s="197">
        <v>46.23</v>
      </c>
      <c r="Q88" s="197">
        <v>1.75</v>
      </c>
      <c r="R88" s="197">
        <v>3.83</v>
      </c>
      <c r="S88" s="197">
        <v>2.63</v>
      </c>
      <c r="T88" s="197">
        <v>0</v>
      </c>
      <c r="U88" s="197">
        <v>316.58999999999997</v>
      </c>
      <c r="V88" s="197">
        <v>0</v>
      </c>
      <c r="W88" s="197">
        <v>0</v>
      </c>
      <c r="X88" s="197">
        <v>35.840000000000003</v>
      </c>
      <c r="Y88" s="197">
        <v>0</v>
      </c>
      <c r="Z88" s="197">
        <v>65.75</v>
      </c>
      <c r="AA88" s="197">
        <v>21.92</v>
      </c>
      <c r="AB88" s="197">
        <v>0</v>
      </c>
      <c r="AC88" s="197">
        <v>7.78</v>
      </c>
      <c r="AD88" s="197">
        <v>0</v>
      </c>
      <c r="AE88" s="197">
        <v>0</v>
      </c>
      <c r="AF88" s="197">
        <v>0</v>
      </c>
      <c r="AG88" s="197">
        <v>25.71</v>
      </c>
      <c r="AH88" s="197">
        <v>0</v>
      </c>
      <c r="AI88" s="197">
        <v>0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157.87</v>
      </c>
      <c r="L89" s="197">
        <v>0</v>
      </c>
      <c r="M89" s="197">
        <v>0</v>
      </c>
      <c r="N89" s="197">
        <v>28.7</v>
      </c>
      <c r="O89" s="197">
        <v>48.19</v>
      </c>
      <c r="P89" s="197">
        <v>49.29</v>
      </c>
      <c r="Q89" s="197">
        <v>1.75</v>
      </c>
      <c r="R89" s="197">
        <v>3.83</v>
      </c>
      <c r="S89" s="197">
        <v>2.63</v>
      </c>
      <c r="T89" s="197">
        <v>0</v>
      </c>
      <c r="U89" s="197">
        <v>316.58999999999997</v>
      </c>
      <c r="V89" s="197">
        <v>0</v>
      </c>
      <c r="W89" s="197">
        <v>0</v>
      </c>
      <c r="X89" s="197">
        <v>35.840000000000003</v>
      </c>
      <c r="Y89" s="197">
        <v>0</v>
      </c>
      <c r="Z89" s="197">
        <v>65.75</v>
      </c>
      <c r="AA89" s="197">
        <v>21.92</v>
      </c>
      <c r="AB89" s="197">
        <v>0</v>
      </c>
      <c r="AC89" s="197">
        <v>7.78</v>
      </c>
      <c r="AD89" s="197">
        <v>0</v>
      </c>
      <c r="AE89" s="197">
        <v>0</v>
      </c>
      <c r="AF89" s="197">
        <v>0</v>
      </c>
      <c r="AG89" s="197">
        <v>25.71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83.22</v>
      </c>
      <c r="L90" s="197">
        <v>0</v>
      </c>
      <c r="M90" s="197">
        <v>0</v>
      </c>
      <c r="N90" s="197">
        <v>28.7</v>
      </c>
      <c r="O90" s="197">
        <v>48.19</v>
      </c>
      <c r="P90" s="197">
        <v>49.29</v>
      </c>
      <c r="Q90" s="197">
        <v>1.75</v>
      </c>
      <c r="R90" s="197">
        <v>3.83</v>
      </c>
      <c r="S90" s="197">
        <v>2.63</v>
      </c>
      <c r="T90" s="197">
        <v>0</v>
      </c>
      <c r="U90" s="197">
        <v>316.58999999999997</v>
      </c>
      <c r="V90" s="197">
        <v>0</v>
      </c>
      <c r="W90" s="197">
        <v>0</v>
      </c>
      <c r="X90" s="197">
        <v>35.840000000000003</v>
      </c>
      <c r="Y90" s="197">
        <v>0</v>
      </c>
      <c r="Z90" s="197">
        <v>65.75</v>
      </c>
      <c r="AA90" s="197">
        <v>9.57</v>
      </c>
      <c r="AB90" s="197">
        <v>0</v>
      </c>
      <c r="AC90" s="197">
        <v>7.78</v>
      </c>
      <c r="AD90" s="197">
        <v>0</v>
      </c>
      <c r="AE90" s="197">
        <v>0</v>
      </c>
      <c r="AF90" s="197">
        <v>0</v>
      </c>
      <c r="AG90" s="197">
        <v>25.71</v>
      </c>
      <c r="AH90" s="197">
        <v>0</v>
      </c>
      <c r="AI90" s="197">
        <v>0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83.22</v>
      </c>
      <c r="L91" s="197">
        <v>0</v>
      </c>
      <c r="M91" s="197">
        <v>0</v>
      </c>
      <c r="N91" s="197">
        <v>28.7</v>
      </c>
      <c r="O91" s="197">
        <v>48.19</v>
      </c>
      <c r="P91" s="197">
        <v>49.29</v>
      </c>
      <c r="Q91" s="197">
        <v>1.75</v>
      </c>
      <c r="R91" s="197">
        <v>3.85</v>
      </c>
      <c r="S91" s="197">
        <v>2.63</v>
      </c>
      <c r="T91" s="197">
        <v>0</v>
      </c>
      <c r="U91" s="197">
        <v>316.58999999999997</v>
      </c>
      <c r="V91" s="197">
        <v>0</v>
      </c>
      <c r="W91" s="197">
        <v>0</v>
      </c>
      <c r="X91" s="197">
        <v>35.840000000000003</v>
      </c>
      <c r="Y91" s="197">
        <v>0</v>
      </c>
      <c r="Z91" s="197">
        <v>65.75</v>
      </c>
      <c r="AA91" s="197">
        <v>9.57</v>
      </c>
      <c r="AB91" s="197">
        <v>0</v>
      </c>
      <c r="AC91" s="197">
        <v>7.78</v>
      </c>
      <c r="AD91" s="197">
        <v>0</v>
      </c>
      <c r="AE91" s="197">
        <v>0</v>
      </c>
      <c r="AF91" s="197">
        <v>0</v>
      </c>
      <c r="AG91" s="197">
        <v>25.71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83.22</v>
      </c>
      <c r="L92" s="197">
        <v>0</v>
      </c>
      <c r="M92" s="197">
        <v>0</v>
      </c>
      <c r="N92" s="197">
        <v>28.7</v>
      </c>
      <c r="O92" s="197">
        <v>48.19</v>
      </c>
      <c r="P92" s="197">
        <v>49.29</v>
      </c>
      <c r="Q92" s="197">
        <v>1.75</v>
      </c>
      <c r="R92" s="197">
        <v>3.83</v>
      </c>
      <c r="S92" s="197">
        <v>2.63</v>
      </c>
      <c r="T92" s="197">
        <v>0</v>
      </c>
      <c r="U92" s="197">
        <v>316.58999999999997</v>
      </c>
      <c r="V92" s="197">
        <v>0</v>
      </c>
      <c r="W92" s="197">
        <v>0</v>
      </c>
      <c r="X92" s="197">
        <v>35.840000000000003</v>
      </c>
      <c r="Y92" s="197">
        <v>0</v>
      </c>
      <c r="Z92" s="197">
        <v>65.75</v>
      </c>
      <c r="AA92" s="197">
        <v>9.57</v>
      </c>
      <c r="AB92" s="197">
        <v>0</v>
      </c>
      <c r="AC92" s="197">
        <v>7.78</v>
      </c>
      <c r="AD92" s="197">
        <v>0</v>
      </c>
      <c r="AE92" s="197">
        <v>0</v>
      </c>
      <c r="AF92" s="197">
        <v>0</v>
      </c>
      <c r="AG92" s="197">
        <v>25.71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88.96</v>
      </c>
      <c r="L93" s="197">
        <v>0</v>
      </c>
      <c r="M93" s="197">
        <v>0</v>
      </c>
      <c r="N93" s="197">
        <v>28.7</v>
      </c>
      <c r="O93" s="197">
        <v>48.19</v>
      </c>
      <c r="P93" s="197">
        <v>49.29</v>
      </c>
      <c r="Q93" s="197">
        <v>1.75</v>
      </c>
      <c r="R93" s="197">
        <v>3.83</v>
      </c>
      <c r="S93" s="197">
        <v>2.63</v>
      </c>
      <c r="T93" s="197">
        <v>0</v>
      </c>
      <c r="U93" s="197">
        <v>316.58999999999997</v>
      </c>
      <c r="V93" s="197">
        <v>0</v>
      </c>
      <c r="W93" s="197">
        <v>0</v>
      </c>
      <c r="X93" s="197">
        <v>35.840000000000003</v>
      </c>
      <c r="Y93" s="197">
        <v>0</v>
      </c>
      <c r="Z93" s="197">
        <v>65.75</v>
      </c>
      <c r="AA93" s="197">
        <v>9.57</v>
      </c>
      <c r="AB93" s="197">
        <v>0</v>
      </c>
      <c r="AC93" s="197">
        <v>7.78</v>
      </c>
      <c r="AD93" s="197">
        <v>0</v>
      </c>
      <c r="AE93" s="197">
        <v>0</v>
      </c>
      <c r="AF93" s="197">
        <v>0</v>
      </c>
      <c r="AG93" s="197">
        <v>26.03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81.31</v>
      </c>
      <c r="L94" s="197">
        <v>0</v>
      </c>
      <c r="M94" s="197">
        <v>0</v>
      </c>
      <c r="N94" s="197">
        <v>28.7</v>
      </c>
      <c r="O94" s="197">
        <v>48.19</v>
      </c>
      <c r="P94" s="197">
        <v>49.29</v>
      </c>
      <c r="Q94" s="197">
        <v>1.75</v>
      </c>
      <c r="R94" s="197">
        <v>3.83</v>
      </c>
      <c r="S94" s="197">
        <v>2.63</v>
      </c>
      <c r="T94" s="197">
        <v>0</v>
      </c>
      <c r="U94" s="197">
        <v>316.58999999999997</v>
      </c>
      <c r="V94" s="197">
        <v>0</v>
      </c>
      <c r="W94" s="197">
        <v>0</v>
      </c>
      <c r="X94" s="197">
        <v>35.840000000000003</v>
      </c>
      <c r="Y94" s="197">
        <v>0</v>
      </c>
      <c r="Z94" s="197">
        <v>65.75</v>
      </c>
      <c r="AA94" s="197">
        <v>9.57</v>
      </c>
      <c r="AB94" s="197">
        <v>0</v>
      </c>
      <c r="AC94" s="197">
        <v>7.78</v>
      </c>
      <c r="AD94" s="197">
        <v>0</v>
      </c>
      <c r="AE94" s="197">
        <v>0</v>
      </c>
      <c r="AF94" s="197">
        <v>0</v>
      </c>
      <c r="AG94" s="197">
        <v>25.71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85</v>
      </c>
      <c r="L95" s="197">
        <v>2.39</v>
      </c>
      <c r="M95" s="197">
        <v>0</v>
      </c>
      <c r="N95" s="197">
        <v>28.7</v>
      </c>
      <c r="O95" s="197">
        <v>48.19</v>
      </c>
      <c r="P95" s="197">
        <v>49.29</v>
      </c>
      <c r="Q95" s="197">
        <v>1.75</v>
      </c>
      <c r="R95" s="197">
        <v>3.83</v>
      </c>
      <c r="S95" s="197">
        <v>2.63</v>
      </c>
      <c r="T95" s="197">
        <v>0</v>
      </c>
      <c r="U95" s="197">
        <v>316.58999999999997</v>
      </c>
      <c r="V95" s="197">
        <v>0</v>
      </c>
      <c r="W95" s="197">
        <v>0</v>
      </c>
      <c r="X95" s="197">
        <v>35.840000000000003</v>
      </c>
      <c r="Y95" s="197">
        <v>0</v>
      </c>
      <c r="Z95" s="197">
        <v>65.75</v>
      </c>
      <c r="AA95" s="197">
        <v>9.57</v>
      </c>
      <c r="AB95" s="197">
        <v>0</v>
      </c>
      <c r="AC95" s="197">
        <v>7.78</v>
      </c>
      <c r="AD95" s="197">
        <v>0</v>
      </c>
      <c r="AE95" s="197">
        <v>0</v>
      </c>
      <c r="AF95" s="197">
        <v>0</v>
      </c>
      <c r="AG95" s="197">
        <v>25.71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86.32</v>
      </c>
      <c r="L96" s="197">
        <v>2.39</v>
      </c>
      <c r="M96" s="197">
        <v>0</v>
      </c>
      <c r="N96" s="197">
        <v>28.7</v>
      </c>
      <c r="O96" s="197">
        <v>48.19</v>
      </c>
      <c r="P96" s="197">
        <v>49.29</v>
      </c>
      <c r="Q96" s="197">
        <v>1.75</v>
      </c>
      <c r="R96" s="197">
        <v>5.43</v>
      </c>
      <c r="S96" s="197">
        <v>3.44</v>
      </c>
      <c r="T96" s="197">
        <v>0</v>
      </c>
      <c r="U96" s="197">
        <v>316.58999999999997</v>
      </c>
      <c r="V96" s="197">
        <v>0</v>
      </c>
      <c r="W96" s="197">
        <v>0</v>
      </c>
      <c r="X96" s="197">
        <v>35.840000000000003</v>
      </c>
      <c r="Y96" s="197">
        <v>0</v>
      </c>
      <c r="Z96" s="197">
        <v>65.75</v>
      </c>
      <c r="AA96" s="197">
        <v>9.56</v>
      </c>
      <c r="AB96" s="197">
        <v>0</v>
      </c>
      <c r="AC96" s="197">
        <v>7.78</v>
      </c>
      <c r="AD96" s="197">
        <v>0</v>
      </c>
      <c r="AE96" s="197">
        <v>0</v>
      </c>
      <c r="AF96" s="197">
        <v>0</v>
      </c>
      <c r="AG96" s="197">
        <v>25.71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86.32</v>
      </c>
      <c r="L97" s="197">
        <v>2.39</v>
      </c>
      <c r="M97" s="197">
        <v>0</v>
      </c>
      <c r="N97" s="197">
        <v>28.7</v>
      </c>
      <c r="O97" s="197">
        <v>48.19</v>
      </c>
      <c r="P97" s="197">
        <v>49.29</v>
      </c>
      <c r="Q97" s="197">
        <v>1.75</v>
      </c>
      <c r="R97" s="197">
        <v>5.43</v>
      </c>
      <c r="S97" s="197">
        <v>3.44</v>
      </c>
      <c r="T97" s="197">
        <v>0</v>
      </c>
      <c r="U97" s="197">
        <v>316.58999999999997</v>
      </c>
      <c r="V97" s="197">
        <v>0</v>
      </c>
      <c r="W97" s="197">
        <v>0</v>
      </c>
      <c r="X97" s="197">
        <v>35.840000000000003</v>
      </c>
      <c r="Y97" s="197">
        <v>0</v>
      </c>
      <c r="Z97" s="197">
        <v>65.75</v>
      </c>
      <c r="AA97" s="197">
        <v>9.56</v>
      </c>
      <c r="AB97" s="197">
        <v>0</v>
      </c>
      <c r="AC97" s="197">
        <v>7.78</v>
      </c>
      <c r="AD97" s="197">
        <v>0</v>
      </c>
      <c r="AE97" s="197">
        <v>0</v>
      </c>
      <c r="AF97" s="197">
        <v>0</v>
      </c>
      <c r="AG97" s="197">
        <v>25.71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86.32</v>
      </c>
      <c r="L98" s="197">
        <v>2.39</v>
      </c>
      <c r="M98" s="197">
        <v>0</v>
      </c>
      <c r="N98" s="197">
        <v>28.7</v>
      </c>
      <c r="O98" s="197">
        <v>48.19</v>
      </c>
      <c r="P98" s="197">
        <v>49.29</v>
      </c>
      <c r="Q98" s="197">
        <v>1.75</v>
      </c>
      <c r="R98" s="197">
        <v>5.43</v>
      </c>
      <c r="S98" s="197">
        <v>3.44</v>
      </c>
      <c r="T98" s="197">
        <v>0</v>
      </c>
      <c r="U98" s="197">
        <v>316.58999999999997</v>
      </c>
      <c r="V98" s="197">
        <v>0</v>
      </c>
      <c r="W98" s="197">
        <v>0</v>
      </c>
      <c r="X98" s="197">
        <v>35.85</v>
      </c>
      <c r="Y98" s="197">
        <v>0</v>
      </c>
      <c r="Z98" s="197">
        <v>65.75</v>
      </c>
      <c r="AA98" s="197">
        <v>9.56</v>
      </c>
      <c r="AB98" s="197">
        <v>0</v>
      </c>
      <c r="AC98" s="197">
        <v>7.78</v>
      </c>
      <c r="AD98" s="197">
        <v>0</v>
      </c>
      <c r="AE98" s="197">
        <v>0</v>
      </c>
      <c r="AF98" s="197">
        <v>0</v>
      </c>
      <c r="AG98" s="197">
        <v>25.71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2.8758025000000007</v>
      </c>
      <c r="L99">
        <f t="shared" si="0"/>
        <v>0.35843750000000013</v>
      </c>
      <c r="M99">
        <f t="shared" si="0"/>
        <v>0</v>
      </c>
      <c r="N99">
        <f t="shared" si="0"/>
        <v>0.69074999999999942</v>
      </c>
      <c r="O99">
        <f t="shared" si="0"/>
        <v>1.1566574999999999</v>
      </c>
      <c r="P99">
        <f t="shared" si="0"/>
        <v>1.1426649999999983</v>
      </c>
      <c r="Q99">
        <f t="shared" si="0"/>
        <v>7.9867500000000091E-2</v>
      </c>
      <c r="R99">
        <f t="shared" si="0"/>
        <v>0.17269499999999996</v>
      </c>
      <c r="S99">
        <f t="shared" si="0"/>
        <v>0.10820750000000005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0.81610500000000075</v>
      </c>
      <c r="Y99">
        <f t="shared" si="0"/>
        <v>0</v>
      </c>
      <c r="Z99">
        <f t="shared" si="0"/>
        <v>1.5528999999999997</v>
      </c>
      <c r="AA99">
        <f t="shared" si="0"/>
        <v>0.39086000000000004</v>
      </c>
      <c r="AB99">
        <f t="shared" si="0"/>
        <v>0</v>
      </c>
      <c r="AC99">
        <f t="shared" si="0"/>
        <v>0.18804749999999976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0.62169250000000054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0.22726750000000001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210</v>
      </c>
      <c r="M3" s="197">
        <v>28.23</v>
      </c>
      <c r="N3" s="197">
        <v>34.67</v>
      </c>
      <c r="O3" s="197">
        <v>0</v>
      </c>
      <c r="P3" s="197">
        <v>14.35</v>
      </c>
      <c r="Q3" s="197">
        <v>2.87</v>
      </c>
      <c r="R3" s="197">
        <v>6.59</v>
      </c>
      <c r="S3" s="197">
        <v>4.17</v>
      </c>
      <c r="T3" s="197">
        <v>0</v>
      </c>
      <c r="U3" s="197">
        <v>24.59</v>
      </c>
      <c r="V3" s="197">
        <v>0</v>
      </c>
      <c r="W3" s="197">
        <v>0</v>
      </c>
      <c r="X3" s="197">
        <v>13.11</v>
      </c>
      <c r="Y3" s="197">
        <v>0</v>
      </c>
      <c r="Z3" s="197">
        <v>38.26</v>
      </c>
      <c r="AA3" s="197">
        <v>7.65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30.85</v>
      </c>
      <c r="AH3" s="197">
        <v>0</v>
      </c>
      <c r="AI3" s="197">
        <v>0</v>
      </c>
      <c r="AJ3" s="197">
        <v>0</v>
      </c>
      <c r="AK3" s="197">
        <v>53.36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210</v>
      </c>
      <c r="M4" s="197">
        <v>28.23</v>
      </c>
      <c r="N4" s="197">
        <v>34.67</v>
      </c>
      <c r="O4" s="197">
        <v>0</v>
      </c>
      <c r="P4" s="197">
        <v>14.35</v>
      </c>
      <c r="Q4" s="197">
        <v>2.87</v>
      </c>
      <c r="R4" s="197">
        <v>6.59</v>
      </c>
      <c r="S4" s="197">
        <v>4.17</v>
      </c>
      <c r="T4" s="197">
        <v>0</v>
      </c>
      <c r="U4" s="197">
        <v>24.59</v>
      </c>
      <c r="V4" s="197">
        <v>0</v>
      </c>
      <c r="W4" s="197">
        <v>0</v>
      </c>
      <c r="X4" s="197">
        <v>14.27</v>
      </c>
      <c r="Y4" s="197">
        <v>0</v>
      </c>
      <c r="Z4" s="197">
        <v>38.26</v>
      </c>
      <c r="AA4" s="197">
        <v>7.65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31.43</v>
      </c>
      <c r="AH4" s="197">
        <v>0</v>
      </c>
      <c r="AI4" s="197">
        <v>0</v>
      </c>
      <c r="AJ4" s="197">
        <v>0</v>
      </c>
      <c r="AK4" s="197">
        <v>53.36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210</v>
      </c>
      <c r="M5" s="197">
        <v>28.23</v>
      </c>
      <c r="N5" s="197">
        <v>34.67</v>
      </c>
      <c r="O5" s="197">
        <v>0</v>
      </c>
      <c r="P5" s="197">
        <v>14.35</v>
      </c>
      <c r="Q5" s="197">
        <v>2.87</v>
      </c>
      <c r="R5" s="197">
        <v>6.59</v>
      </c>
      <c r="S5" s="197">
        <v>4.17</v>
      </c>
      <c r="T5" s="197">
        <v>0</v>
      </c>
      <c r="U5" s="197">
        <v>24.59</v>
      </c>
      <c r="V5" s="197">
        <v>0</v>
      </c>
      <c r="W5" s="197">
        <v>0</v>
      </c>
      <c r="X5" s="197">
        <v>14.35</v>
      </c>
      <c r="Y5" s="197">
        <v>0</v>
      </c>
      <c r="Z5" s="197">
        <v>38.26</v>
      </c>
      <c r="AA5" s="197">
        <v>7.65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31.43</v>
      </c>
      <c r="AH5" s="197">
        <v>0</v>
      </c>
      <c r="AI5" s="197">
        <v>0</v>
      </c>
      <c r="AJ5" s="197">
        <v>0</v>
      </c>
      <c r="AK5" s="197">
        <v>53.36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210</v>
      </c>
      <c r="M6" s="197">
        <v>28.23</v>
      </c>
      <c r="N6" s="197">
        <v>34.67</v>
      </c>
      <c r="O6" s="197">
        <v>0</v>
      </c>
      <c r="P6" s="197">
        <v>14.35</v>
      </c>
      <c r="Q6" s="197">
        <v>2.87</v>
      </c>
      <c r="R6" s="197">
        <v>6.59</v>
      </c>
      <c r="S6" s="197">
        <v>4.17</v>
      </c>
      <c r="T6" s="197">
        <v>0</v>
      </c>
      <c r="U6" s="197">
        <v>24.59</v>
      </c>
      <c r="V6" s="197">
        <v>0</v>
      </c>
      <c r="W6" s="197">
        <v>0</v>
      </c>
      <c r="X6" s="197">
        <v>14.35</v>
      </c>
      <c r="Y6" s="197">
        <v>0</v>
      </c>
      <c r="Z6" s="197">
        <v>38.26</v>
      </c>
      <c r="AA6" s="197">
        <v>7.65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31.43</v>
      </c>
      <c r="AH6" s="197">
        <v>0</v>
      </c>
      <c r="AI6" s="197">
        <v>0</v>
      </c>
      <c r="AJ6" s="197">
        <v>0</v>
      </c>
      <c r="AK6" s="197">
        <v>53.36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210</v>
      </c>
      <c r="M7" s="197">
        <v>28.23</v>
      </c>
      <c r="N7" s="197">
        <v>34.67</v>
      </c>
      <c r="O7" s="197">
        <v>0</v>
      </c>
      <c r="P7" s="197">
        <v>14.35</v>
      </c>
      <c r="Q7" s="197">
        <v>2.87</v>
      </c>
      <c r="R7" s="197">
        <v>6.59</v>
      </c>
      <c r="S7" s="197">
        <v>4.17</v>
      </c>
      <c r="T7" s="197">
        <v>0</v>
      </c>
      <c r="U7" s="197">
        <v>24.59</v>
      </c>
      <c r="V7" s="197">
        <v>0</v>
      </c>
      <c r="W7" s="197">
        <v>0</v>
      </c>
      <c r="X7" s="197">
        <v>14.35</v>
      </c>
      <c r="Y7" s="197">
        <v>0</v>
      </c>
      <c r="Z7" s="197">
        <v>38.26</v>
      </c>
      <c r="AA7" s="197">
        <v>7.65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31.43</v>
      </c>
      <c r="AH7" s="197">
        <v>0</v>
      </c>
      <c r="AI7" s="197">
        <v>0</v>
      </c>
      <c r="AJ7" s="197">
        <v>0</v>
      </c>
      <c r="AK7" s="197">
        <v>53.36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210</v>
      </c>
      <c r="M8" s="197">
        <v>28.23</v>
      </c>
      <c r="N8" s="197">
        <v>34.67</v>
      </c>
      <c r="O8" s="197">
        <v>0</v>
      </c>
      <c r="P8" s="197">
        <v>14.35</v>
      </c>
      <c r="Q8" s="197">
        <v>2.87</v>
      </c>
      <c r="R8" s="197">
        <v>6.59</v>
      </c>
      <c r="S8" s="197">
        <v>4.17</v>
      </c>
      <c r="T8" s="197">
        <v>0</v>
      </c>
      <c r="U8" s="197">
        <v>24.59</v>
      </c>
      <c r="V8" s="197">
        <v>0</v>
      </c>
      <c r="W8" s="197">
        <v>0</v>
      </c>
      <c r="X8" s="197">
        <v>14.35</v>
      </c>
      <c r="Y8" s="197">
        <v>0</v>
      </c>
      <c r="Z8" s="197">
        <v>38.26</v>
      </c>
      <c r="AA8" s="197">
        <v>7.65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31.43</v>
      </c>
      <c r="AH8" s="197">
        <v>0</v>
      </c>
      <c r="AI8" s="197">
        <v>0</v>
      </c>
      <c r="AJ8" s="197">
        <v>0</v>
      </c>
      <c r="AK8" s="197">
        <v>53.36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210</v>
      </c>
      <c r="M9" s="197">
        <v>28.23</v>
      </c>
      <c r="N9" s="197">
        <v>34.67</v>
      </c>
      <c r="O9" s="197">
        <v>0</v>
      </c>
      <c r="P9" s="197">
        <v>14.35</v>
      </c>
      <c r="Q9" s="197">
        <v>2.87</v>
      </c>
      <c r="R9" s="197">
        <v>6.59</v>
      </c>
      <c r="S9" s="197">
        <v>4.17</v>
      </c>
      <c r="T9" s="197">
        <v>0</v>
      </c>
      <c r="U9" s="197">
        <v>24.59</v>
      </c>
      <c r="V9" s="197">
        <v>0</v>
      </c>
      <c r="W9" s="197">
        <v>0</v>
      </c>
      <c r="X9" s="197">
        <v>14.35</v>
      </c>
      <c r="Y9" s="197">
        <v>0</v>
      </c>
      <c r="Z9" s="197">
        <v>38.26</v>
      </c>
      <c r="AA9" s="197">
        <v>7.65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30.85</v>
      </c>
      <c r="AH9" s="197">
        <v>0</v>
      </c>
      <c r="AI9" s="197">
        <v>0</v>
      </c>
      <c r="AJ9" s="197">
        <v>0</v>
      </c>
      <c r="AK9" s="197">
        <v>53.36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210</v>
      </c>
      <c r="M10" s="197">
        <v>28.23</v>
      </c>
      <c r="N10" s="197">
        <v>34.67</v>
      </c>
      <c r="O10" s="197">
        <v>0</v>
      </c>
      <c r="P10" s="197">
        <v>14.35</v>
      </c>
      <c r="Q10" s="197">
        <v>2.87</v>
      </c>
      <c r="R10" s="197">
        <v>6.59</v>
      </c>
      <c r="S10" s="197">
        <v>4.17</v>
      </c>
      <c r="T10" s="197">
        <v>0</v>
      </c>
      <c r="U10" s="197">
        <v>24.59</v>
      </c>
      <c r="V10" s="197">
        <v>0</v>
      </c>
      <c r="W10" s="197">
        <v>0</v>
      </c>
      <c r="X10" s="197">
        <v>14.35</v>
      </c>
      <c r="Y10" s="197">
        <v>0</v>
      </c>
      <c r="Z10" s="197">
        <v>38.26</v>
      </c>
      <c r="AA10" s="197">
        <v>7.65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31.81</v>
      </c>
      <c r="AH10" s="197">
        <v>0</v>
      </c>
      <c r="AI10" s="197">
        <v>0</v>
      </c>
      <c r="AJ10" s="197">
        <v>0</v>
      </c>
      <c r="AK10" s="197">
        <v>53.36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210</v>
      </c>
      <c r="M11" s="197">
        <v>28.23</v>
      </c>
      <c r="N11" s="197">
        <v>34.67</v>
      </c>
      <c r="O11" s="197">
        <v>0</v>
      </c>
      <c r="P11" s="197">
        <v>14.35</v>
      </c>
      <c r="Q11" s="197">
        <v>2.87</v>
      </c>
      <c r="R11" s="197">
        <v>6.59</v>
      </c>
      <c r="S11" s="197">
        <v>4.17</v>
      </c>
      <c r="T11" s="197">
        <v>0</v>
      </c>
      <c r="U11" s="197">
        <v>24.59</v>
      </c>
      <c r="V11" s="197">
        <v>0</v>
      </c>
      <c r="W11" s="197">
        <v>0</v>
      </c>
      <c r="X11" s="197">
        <v>14.35</v>
      </c>
      <c r="Y11" s="197">
        <v>0</v>
      </c>
      <c r="Z11" s="197">
        <v>38.26</v>
      </c>
      <c r="AA11" s="197">
        <v>7.65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31.04</v>
      </c>
      <c r="AH11" s="197">
        <v>0</v>
      </c>
      <c r="AI11" s="197">
        <v>0</v>
      </c>
      <c r="AJ11" s="197">
        <v>0</v>
      </c>
      <c r="AK11" s="197">
        <v>55.59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210</v>
      </c>
      <c r="M12" s="197">
        <v>28.23</v>
      </c>
      <c r="N12" s="197">
        <v>34.67</v>
      </c>
      <c r="O12" s="197">
        <v>0</v>
      </c>
      <c r="P12" s="197">
        <v>14.35</v>
      </c>
      <c r="Q12" s="197">
        <v>2.87</v>
      </c>
      <c r="R12" s="197">
        <v>6.59</v>
      </c>
      <c r="S12" s="197">
        <v>4.17</v>
      </c>
      <c r="T12" s="197">
        <v>0</v>
      </c>
      <c r="U12" s="197">
        <v>24.59</v>
      </c>
      <c r="V12" s="197">
        <v>0</v>
      </c>
      <c r="W12" s="197">
        <v>0</v>
      </c>
      <c r="X12" s="197">
        <v>15.2</v>
      </c>
      <c r="Y12" s="197">
        <v>0</v>
      </c>
      <c r="Z12" s="197">
        <v>38.26</v>
      </c>
      <c r="AA12" s="197">
        <v>7.65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31.04</v>
      </c>
      <c r="AH12" s="197">
        <v>0</v>
      </c>
      <c r="AI12" s="197">
        <v>0</v>
      </c>
      <c r="AJ12" s="197">
        <v>0</v>
      </c>
      <c r="AK12" s="197">
        <v>55.59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210</v>
      </c>
      <c r="M13" s="197">
        <v>10.92</v>
      </c>
      <c r="N13" s="197">
        <v>9.57</v>
      </c>
      <c r="O13" s="197">
        <v>0</v>
      </c>
      <c r="P13" s="197">
        <v>14.35</v>
      </c>
      <c r="Q13" s="197">
        <v>2.74</v>
      </c>
      <c r="R13" s="197">
        <v>6.61</v>
      </c>
      <c r="S13" s="197">
        <v>4.18</v>
      </c>
      <c r="T13" s="197">
        <v>0</v>
      </c>
      <c r="U13" s="197">
        <v>24.59</v>
      </c>
      <c r="V13" s="197">
        <v>0</v>
      </c>
      <c r="W13" s="197">
        <v>0</v>
      </c>
      <c r="X13" s="197">
        <v>21.36</v>
      </c>
      <c r="Y13" s="197">
        <v>0</v>
      </c>
      <c r="Z13" s="197">
        <v>38.26</v>
      </c>
      <c r="AA13" s="197">
        <v>7.65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31.04</v>
      </c>
      <c r="AH13" s="197">
        <v>0</v>
      </c>
      <c r="AI13" s="197">
        <v>0</v>
      </c>
      <c r="AJ13" s="197">
        <v>0</v>
      </c>
      <c r="AK13" s="197">
        <v>55.59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210</v>
      </c>
      <c r="M14" s="197">
        <v>10.92</v>
      </c>
      <c r="N14" s="197">
        <v>9.57</v>
      </c>
      <c r="O14" s="197">
        <v>0</v>
      </c>
      <c r="P14" s="197">
        <v>14.35</v>
      </c>
      <c r="Q14" s="197">
        <v>2.74</v>
      </c>
      <c r="R14" s="197">
        <v>6.61</v>
      </c>
      <c r="S14" s="197">
        <v>4.18</v>
      </c>
      <c r="T14" s="197">
        <v>0</v>
      </c>
      <c r="U14" s="197">
        <v>24.59</v>
      </c>
      <c r="V14" s="197">
        <v>0</v>
      </c>
      <c r="W14" s="197">
        <v>0</v>
      </c>
      <c r="X14" s="197">
        <v>21.36</v>
      </c>
      <c r="Y14" s="197">
        <v>0</v>
      </c>
      <c r="Z14" s="197">
        <v>38.26</v>
      </c>
      <c r="AA14" s="197">
        <v>7.65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31.04</v>
      </c>
      <c r="AH14" s="197">
        <v>0</v>
      </c>
      <c r="AI14" s="197">
        <v>0</v>
      </c>
      <c r="AJ14" s="197">
        <v>0</v>
      </c>
      <c r="AK14" s="197">
        <v>55.59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210</v>
      </c>
      <c r="M15" s="197">
        <v>10.92</v>
      </c>
      <c r="N15" s="197">
        <v>10.45</v>
      </c>
      <c r="O15" s="197">
        <v>0</v>
      </c>
      <c r="P15" s="197">
        <v>14.35</v>
      </c>
      <c r="Q15" s="197">
        <v>2.74</v>
      </c>
      <c r="R15" s="197">
        <v>6.68</v>
      </c>
      <c r="S15" s="197">
        <v>4.21</v>
      </c>
      <c r="T15" s="197">
        <v>0</v>
      </c>
      <c r="U15" s="197">
        <v>24.59</v>
      </c>
      <c r="V15" s="197">
        <v>0</v>
      </c>
      <c r="W15" s="197">
        <v>0</v>
      </c>
      <c r="X15" s="197">
        <v>21.36</v>
      </c>
      <c r="Y15" s="197">
        <v>0</v>
      </c>
      <c r="Z15" s="197">
        <v>38.26</v>
      </c>
      <c r="AA15" s="197">
        <v>7.65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30.66</v>
      </c>
      <c r="AH15" s="197">
        <v>0</v>
      </c>
      <c r="AI15" s="197">
        <v>0</v>
      </c>
      <c r="AJ15" s="197">
        <v>0</v>
      </c>
      <c r="AK15" s="197">
        <v>55.59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210</v>
      </c>
      <c r="M16" s="197">
        <v>10.92</v>
      </c>
      <c r="N16" s="197">
        <v>10.45</v>
      </c>
      <c r="O16" s="197">
        <v>0</v>
      </c>
      <c r="P16" s="197">
        <v>14.35</v>
      </c>
      <c r="Q16" s="197">
        <v>2.74</v>
      </c>
      <c r="R16" s="197">
        <v>6.68</v>
      </c>
      <c r="S16" s="197">
        <v>4.21</v>
      </c>
      <c r="T16" s="197">
        <v>0</v>
      </c>
      <c r="U16" s="197">
        <v>24.59</v>
      </c>
      <c r="V16" s="197">
        <v>0</v>
      </c>
      <c r="W16" s="197">
        <v>0</v>
      </c>
      <c r="X16" s="197">
        <v>15.36</v>
      </c>
      <c r="Y16" s="197">
        <v>0</v>
      </c>
      <c r="Z16" s="197">
        <v>38.26</v>
      </c>
      <c r="AA16" s="197">
        <v>7.65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31.43</v>
      </c>
      <c r="AH16" s="197">
        <v>0</v>
      </c>
      <c r="AI16" s="197">
        <v>0</v>
      </c>
      <c r="AJ16" s="197">
        <v>0</v>
      </c>
      <c r="AK16" s="197">
        <v>55.59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210</v>
      </c>
      <c r="M17" s="197">
        <v>10.92</v>
      </c>
      <c r="N17" s="197">
        <v>10.45</v>
      </c>
      <c r="O17" s="197">
        <v>0</v>
      </c>
      <c r="P17" s="197">
        <v>14.35</v>
      </c>
      <c r="Q17" s="197">
        <v>2.74</v>
      </c>
      <c r="R17" s="197">
        <v>6.68</v>
      </c>
      <c r="S17" s="197">
        <v>4.21</v>
      </c>
      <c r="T17" s="197">
        <v>0</v>
      </c>
      <c r="U17" s="197">
        <v>24.59</v>
      </c>
      <c r="V17" s="197">
        <v>0</v>
      </c>
      <c r="W17" s="197">
        <v>0</v>
      </c>
      <c r="X17" s="197">
        <v>21.66</v>
      </c>
      <c r="Y17" s="197">
        <v>0</v>
      </c>
      <c r="Z17" s="197">
        <v>38.26</v>
      </c>
      <c r="AA17" s="197">
        <v>7.65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31.04</v>
      </c>
      <c r="AH17" s="197">
        <v>0</v>
      </c>
      <c r="AI17" s="197">
        <v>0</v>
      </c>
      <c r="AJ17" s="197">
        <v>0</v>
      </c>
      <c r="AK17" s="197">
        <v>55.59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210</v>
      </c>
      <c r="M18" s="197">
        <v>10.92</v>
      </c>
      <c r="N18" s="197">
        <v>10.45</v>
      </c>
      <c r="O18" s="197">
        <v>0</v>
      </c>
      <c r="P18" s="197">
        <v>14.35</v>
      </c>
      <c r="Q18" s="197">
        <v>2.74</v>
      </c>
      <c r="R18" s="197">
        <v>6.68</v>
      </c>
      <c r="S18" s="197">
        <v>4.21</v>
      </c>
      <c r="T18" s="197">
        <v>0</v>
      </c>
      <c r="U18" s="197">
        <v>24.59</v>
      </c>
      <c r="V18" s="197">
        <v>0</v>
      </c>
      <c r="W18" s="197">
        <v>0</v>
      </c>
      <c r="X18" s="197">
        <v>21.66</v>
      </c>
      <c r="Y18" s="197">
        <v>0</v>
      </c>
      <c r="Z18" s="197">
        <v>38.26</v>
      </c>
      <c r="AA18" s="197">
        <v>7.65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31.04</v>
      </c>
      <c r="AH18" s="197">
        <v>0</v>
      </c>
      <c r="AI18" s="197">
        <v>0</v>
      </c>
      <c r="AJ18" s="197">
        <v>0</v>
      </c>
      <c r="AK18" s="197">
        <v>55.59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210</v>
      </c>
      <c r="M19" s="197">
        <v>10.92</v>
      </c>
      <c r="N19" s="197">
        <v>10.45</v>
      </c>
      <c r="O19" s="197">
        <v>0</v>
      </c>
      <c r="P19" s="197">
        <v>14.35</v>
      </c>
      <c r="Q19" s="197">
        <v>2.74</v>
      </c>
      <c r="R19" s="197">
        <v>6.68</v>
      </c>
      <c r="S19" s="197">
        <v>4.21</v>
      </c>
      <c r="T19" s="197">
        <v>0</v>
      </c>
      <c r="U19" s="197">
        <v>24.59</v>
      </c>
      <c r="V19" s="197">
        <v>0</v>
      </c>
      <c r="W19" s="197">
        <v>0</v>
      </c>
      <c r="X19" s="197">
        <v>16.809999999999999</v>
      </c>
      <c r="Y19" s="197">
        <v>0</v>
      </c>
      <c r="Z19" s="197">
        <v>38.26</v>
      </c>
      <c r="AA19" s="197">
        <v>7.65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31.04</v>
      </c>
      <c r="AH19" s="197">
        <v>0</v>
      </c>
      <c r="AI19" s="197">
        <v>0</v>
      </c>
      <c r="AJ19" s="197">
        <v>0</v>
      </c>
      <c r="AK19" s="197">
        <v>55.59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210</v>
      </c>
      <c r="M20" s="197">
        <v>10.92</v>
      </c>
      <c r="N20" s="197">
        <v>10.45</v>
      </c>
      <c r="O20" s="197">
        <v>0</v>
      </c>
      <c r="P20" s="197">
        <v>14.35</v>
      </c>
      <c r="Q20" s="197">
        <v>2.74</v>
      </c>
      <c r="R20" s="197">
        <v>6.68</v>
      </c>
      <c r="S20" s="197">
        <v>4.21</v>
      </c>
      <c r="T20" s="197">
        <v>0</v>
      </c>
      <c r="U20" s="197">
        <v>24.59</v>
      </c>
      <c r="V20" s="197">
        <v>0</v>
      </c>
      <c r="W20" s="197">
        <v>0</v>
      </c>
      <c r="X20" s="197">
        <v>16.809999999999999</v>
      </c>
      <c r="Y20" s="197">
        <v>0</v>
      </c>
      <c r="Z20" s="197">
        <v>38.26</v>
      </c>
      <c r="AA20" s="197">
        <v>7.65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31.04</v>
      </c>
      <c r="AH20" s="197">
        <v>0</v>
      </c>
      <c r="AI20" s="197">
        <v>0</v>
      </c>
      <c r="AJ20" s="197">
        <v>0</v>
      </c>
      <c r="AK20" s="197">
        <v>55.59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210</v>
      </c>
      <c r="M21" s="197">
        <v>10.92</v>
      </c>
      <c r="N21" s="197">
        <v>9.57</v>
      </c>
      <c r="O21" s="197">
        <v>0</v>
      </c>
      <c r="P21" s="197">
        <v>14.35</v>
      </c>
      <c r="Q21" s="197">
        <v>2.74</v>
      </c>
      <c r="R21" s="197">
        <v>6.61</v>
      </c>
      <c r="S21" s="197">
        <v>4.18</v>
      </c>
      <c r="T21" s="197">
        <v>0</v>
      </c>
      <c r="U21" s="197">
        <v>24.59</v>
      </c>
      <c r="V21" s="197">
        <v>0</v>
      </c>
      <c r="W21" s="197">
        <v>0</v>
      </c>
      <c r="X21" s="197">
        <v>14.43</v>
      </c>
      <c r="Y21" s="197">
        <v>0</v>
      </c>
      <c r="Z21" s="197">
        <v>38.26</v>
      </c>
      <c r="AA21" s="197">
        <v>7.65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30.66</v>
      </c>
      <c r="AH21" s="197">
        <v>0</v>
      </c>
      <c r="AI21" s="197">
        <v>0</v>
      </c>
      <c r="AJ21" s="197">
        <v>0</v>
      </c>
      <c r="AK21" s="197">
        <v>55.29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210</v>
      </c>
      <c r="M22" s="197">
        <v>10.92</v>
      </c>
      <c r="N22" s="197">
        <v>9.57</v>
      </c>
      <c r="O22" s="197">
        <v>0</v>
      </c>
      <c r="P22" s="197">
        <v>14.35</v>
      </c>
      <c r="Q22" s="197">
        <v>2.74</v>
      </c>
      <c r="R22" s="197">
        <v>6.61</v>
      </c>
      <c r="S22" s="197">
        <v>4.18</v>
      </c>
      <c r="T22" s="197">
        <v>0</v>
      </c>
      <c r="U22" s="197">
        <v>24.59</v>
      </c>
      <c r="V22" s="197">
        <v>0</v>
      </c>
      <c r="W22" s="197">
        <v>0</v>
      </c>
      <c r="X22" s="197">
        <v>13.23</v>
      </c>
      <c r="Y22" s="197">
        <v>0</v>
      </c>
      <c r="Z22" s="197">
        <v>38.26</v>
      </c>
      <c r="AA22" s="197">
        <v>7.65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31.43</v>
      </c>
      <c r="AH22" s="197">
        <v>0</v>
      </c>
      <c r="AI22" s="197">
        <v>0</v>
      </c>
      <c r="AJ22" s="197">
        <v>0</v>
      </c>
      <c r="AK22" s="197">
        <v>54.99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210</v>
      </c>
      <c r="M23" s="197">
        <v>14.35</v>
      </c>
      <c r="N23" s="197">
        <v>14.35</v>
      </c>
      <c r="O23" s="197">
        <v>0</v>
      </c>
      <c r="P23" s="197">
        <v>14.35</v>
      </c>
      <c r="Q23" s="197">
        <v>2.74</v>
      </c>
      <c r="R23" s="197">
        <v>6.61</v>
      </c>
      <c r="S23" s="197">
        <v>4.17</v>
      </c>
      <c r="T23" s="197">
        <v>0</v>
      </c>
      <c r="U23" s="197">
        <v>24.59</v>
      </c>
      <c r="V23" s="197">
        <v>0</v>
      </c>
      <c r="W23" s="197">
        <v>0</v>
      </c>
      <c r="X23" s="197">
        <v>9.57</v>
      </c>
      <c r="Y23" s="197">
        <v>0</v>
      </c>
      <c r="Z23" s="197">
        <v>38.26</v>
      </c>
      <c r="AA23" s="197">
        <v>7.65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31.04</v>
      </c>
      <c r="AH23" s="197">
        <v>0</v>
      </c>
      <c r="AI23" s="197">
        <v>0</v>
      </c>
      <c r="AJ23" s="197">
        <v>0</v>
      </c>
      <c r="AK23" s="197">
        <v>54.69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210</v>
      </c>
      <c r="M24" s="197">
        <v>14.35</v>
      </c>
      <c r="N24" s="197">
        <v>14.35</v>
      </c>
      <c r="O24" s="197">
        <v>0</v>
      </c>
      <c r="P24" s="197">
        <v>14.35</v>
      </c>
      <c r="Q24" s="197">
        <v>2.74</v>
      </c>
      <c r="R24" s="197">
        <v>6.61</v>
      </c>
      <c r="S24" s="197">
        <v>4.17</v>
      </c>
      <c r="T24" s="197">
        <v>0</v>
      </c>
      <c r="U24" s="197">
        <v>24.59</v>
      </c>
      <c r="V24" s="197">
        <v>0</v>
      </c>
      <c r="W24" s="197">
        <v>0</v>
      </c>
      <c r="X24" s="197">
        <v>9.57</v>
      </c>
      <c r="Y24" s="197">
        <v>0</v>
      </c>
      <c r="Z24" s="197">
        <v>38.26</v>
      </c>
      <c r="AA24" s="197">
        <v>7.65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31.04</v>
      </c>
      <c r="AH24" s="197">
        <v>0</v>
      </c>
      <c r="AI24" s="197">
        <v>0</v>
      </c>
      <c r="AJ24" s="197">
        <v>0</v>
      </c>
      <c r="AK24" s="197">
        <v>53.79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210</v>
      </c>
      <c r="M25" s="197">
        <v>14.35</v>
      </c>
      <c r="N25" s="197">
        <v>14.35</v>
      </c>
      <c r="O25" s="197">
        <v>0</v>
      </c>
      <c r="P25" s="197">
        <v>14.35</v>
      </c>
      <c r="Q25" s="197">
        <v>2.74</v>
      </c>
      <c r="R25" s="197">
        <v>6.47</v>
      </c>
      <c r="S25" s="197">
        <v>4.12</v>
      </c>
      <c r="T25" s="197">
        <v>0</v>
      </c>
      <c r="U25" s="197">
        <v>24.59</v>
      </c>
      <c r="V25" s="197">
        <v>0</v>
      </c>
      <c r="W25" s="197">
        <v>0</v>
      </c>
      <c r="X25" s="197">
        <v>9.57</v>
      </c>
      <c r="Y25" s="197">
        <v>0</v>
      </c>
      <c r="Z25" s="197">
        <v>38.26</v>
      </c>
      <c r="AA25" s="197">
        <v>7.65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31.04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210</v>
      </c>
      <c r="M26" s="197">
        <v>14.35</v>
      </c>
      <c r="N26" s="197">
        <v>14.35</v>
      </c>
      <c r="O26" s="197">
        <v>0</v>
      </c>
      <c r="P26" s="197">
        <v>14.35</v>
      </c>
      <c r="Q26" s="197">
        <v>2.74</v>
      </c>
      <c r="R26" s="197">
        <v>6.47</v>
      </c>
      <c r="S26" s="197">
        <v>4.12</v>
      </c>
      <c r="T26" s="197">
        <v>0</v>
      </c>
      <c r="U26" s="197">
        <v>24.59</v>
      </c>
      <c r="V26" s="197">
        <v>0</v>
      </c>
      <c r="W26" s="197">
        <v>0</v>
      </c>
      <c r="X26" s="197">
        <v>9.57</v>
      </c>
      <c r="Y26" s="197">
        <v>0</v>
      </c>
      <c r="Z26" s="197">
        <v>38.26</v>
      </c>
      <c r="AA26" s="197">
        <v>7.65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31.04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210</v>
      </c>
      <c r="M27" s="197">
        <v>14.35</v>
      </c>
      <c r="N27" s="197">
        <v>14.35</v>
      </c>
      <c r="O27" s="197">
        <v>0</v>
      </c>
      <c r="P27" s="197">
        <v>14.76</v>
      </c>
      <c r="Q27" s="197">
        <v>2.74</v>
      </c>
      <c r="R27" s="197">
        <v>5.49</v>
      </c>
      <c r="S27" s="197">
        <v>3.66</v>
      </c>
      <c r="T27" s="197">
        <v>0</v>
      </c>
      <c r="U27" s="197">
        <v>24.59</v>
      </c>
      <c r="V27" s="197">
        <v>0</v>
      </c>
      <c r="W27" s="197">
        <v>0</v>
      </c>
      <c r="X27" s="197">
        <v>9.57</v>
      </c>
      <c r="Y27" s="197">
        <v>0</v>
      </c>
      <c r="Z27" s="197">
        <v>38.26</v>
      </c>
      <c r="AA27" s="197">
        <v>7.65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30.66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210</v>
      </c>
      <c r="M28" s="197">
        <v>27.01</v>
      </c>
      <c r="N28" s="197">
        <v>34.67</v>
      </c>
      <c r="O28" s="197">
        <v>0</v>
      </c>
      <c r="P28" s="197">
        <v>29.49</v>
      </c>
      <c r="Q28" s="197">
        <v>2.74</v>
      </c>
      <c r="R28" s="197">
        <v>5.49</v>
      </c>
      <c r="S28" s="197">
        <v>3.66</v>
      </c>
      <c r="T28" s="197">
        <v>0</v>
      </c>
      <c r="U28" s="197">
        <v>24.59</v>
      </c>
      <c r="V28" s="197">
        <v>0</v>
      </c>
      <c r="W28" s="197">
        <v>0</v>
      </c>
      <c r="X28" s="197">
        <v>42.2</v>
      </c>
      <c r="Y28" s="197">
        <v>0</v>
      </c>
      <c r="Z28" s="197">
        <v>79.42</v>
      </c>
      <c r="AA28" s="197">
        <v>26.47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31.43</v>
      </c>
      <c r="AH28" s="197">
        <v>0</v>
      </c>
      <c r="AI28" s="197">
        <v>0</v>
      </c>
      <c r="AJ28" s="197">
        <v>0</v>
      </c>
      <c r="AK28" s="197">
        <v>69.599999999999994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210</v>
      </c>
      <c r="M29" s="197">
        <v>27.01</v>
      </c>
      <c r="N29" s="197">
        <v>34.67</v>
      </c>
      <c r="O29" s="197">
        <v>0</v>
      </c>
      <c r="P29" s="197">
        <v>29.49</v>
      </c>
      <c r="Q29" s="197">
        <v>2.74</v>
      </c>
      <c r="R29" s="197">
        <v>5.49</v>
      </c>
      <c r="S29" s="197">
        <v>3.66</v>
      </c>
      <c r="T29" s="197">
        <v>0</v>
      </c>
      <c r="U29" s="197">
        <v>24.59</v>
      </c>
      <c r="V29" s="197">
        <v>0</v>
      </c>
      <c r="W29" s="197">
        <v>0</v>
      </c>
      <c r="X29" s="197">
        <v>43.05</v>
      </c>
      <c r="Y29" s="197">
        <v>0</v>
      </c>
      <c r="Z29" s="197">
        <v>79.42</v>
      </c>
      <c r="AA29" s="197">
        <v>26.47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31.04</v>
      </c>
      <c r="AH29" s="197">
        <v>0</v>
      </c>
      <c r="AI29" s="197">
        <v>0</v>
      </c>
      <c r="AJ29" s="197">
        <v>0</v>
      </c>
      <c r="AK29" s="197">
        <v>69.599999999999994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210</v>
      </c>
      <c r="M30" s="197">
        <v>27.01</v>
      </c>
      <c r="N30" s="197">
        <v>34.67</v>
      </c>
      <c r="O30" s="197">
        <v>0</v>
      </c>
      <c r="P30" s="197">
        <v>29.49</v>
      </c>
      <c r="Q30" s="197">
        <v>2.74</v>
      </c>
      <c r="R30" s="197">
        <v>5.49</v>
      </c>
      <c r="S30" s="197">
        <v>3.66</v>
      </c>
      <c r="T30" s="197">
        <v>0</v>
      </c>
      <c r="U30" s="197">
        <v>24.59</v>
      </c>
      <c r="V30" s="197">
        <v>0</v>
      </c>
      <c r="W30" s="197">
        <v>0</v>
      </c>
      <c r="X30" s="197">
        <v>43.05</v>
      </c>
      <c r="Y30" s="197">
        <v>0</v>
      </c>
      <c r="Z30" s="197">
        <v>79.42</v>
      </c>
      <c r="AA30" s="197">
        <v>26.47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31.04</v>
      </c>
      <c r="AH30" s="197">
        <v>0</v>
      </c>
      <c r="AI30" s="197">
        <v>0</v>
      </c>
      <c r="AJ30" s="197">
        <v>0</v>
      </c>
      <c r="AK30" s="197">
        <v>69.599999999999994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1.97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</v>
      </c>
      <c r="L31" s="197">
        <v>210</v>
      </c>
      <c r="M31" s="197">
        <v>27.01</v>
      </c>
      <c r="N31" s="197">
        <v>34.67</v>
      </c>
      <c r="O31" s="197">
        <v>0</v>
      </c>
      <c r="P31" s="197">
        <v>29.49</v>
      </c>
      <c r="Q31" s="197">
        <v>6.4</v>
      </c>
      <c r="R31" s="197">
        <v>12.45</v>
      </c>
      <c r="S31" s="197">
        <v>7.75</v>
      </c>
      <c r="T31" s="197">
        <v>0</v>
      </c>
      <c r="U31" s="197">
        <v>24.59</v>
      </c>
      <c r="V31" s="197">
        <v>0</v>
      </c>
      <c r="W31" s="197">
        <v>0</v>
      </c>
      <c r="X31" s="197">
        <v>43.05</v>
      </c>
      <c r="Y31" s="197">
        <v>0</v>
      </c>
      <c r="Z31" s="197">
        <v>79.42</v>
      </c>
      <c r="AA31" s="197">
        <v>26.47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31.04</v>
      </c>
      <c r="AH31" s="197">
        <v>0</v>
      </c>
      <c r="AI31" s="197">
        <v>0</v>
      </c>
      <c r="AJ31" s="197">
        <v>0</v>
      </c>
      <c r="AK31" s="197">
        <v>69.599999999999994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6.23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</v>
      </c>
      <c r="L32" s="197">
        <v>360</v>
      </c>
      <c r="M32" s="197">
        <v>27.01</v>
      </c>
      <c r="N32" s="197">
        <v>34.67</v>
      </c>
      <c r="O32" s="197">
        <v>0</v>
      </c>
      <c r="P32" s="197">
        <v>29.49</v>
      </c>
      <c r="Q32" s="197">
        <v>6.4</v>
      </c>
      <c r="R32" s="197">
        <v>12.45</v>
      </c>
      <c r="S32" s="197">
        <v>7.75</v>
      </c>
      <c r="T32" s="197">
        <v>0</v>
      </c>
      <c r="U32" s="197">
        <v>24.59</v>
      </c>
      <c r="V32" s="197">
        <v>0</v>
      </c>
      <c r="W32" s="197">
        <v>0</v>
      </c>
      <c r="X32" s="197">
        <v>43.05</v>
      </c>
      <c r="Y32" s="197">
        <v>0</v>
      </c>
      <c r="Z32" s="197">
        <v>79.42</v>
      </c>
      <c r="AA32" s="197">
        <v>26.47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31.04</v>
      </c>
      <c r="AH32" s="197">
        <v>0</v>
      </c>
      <c r="AI32" s="197">
        <v>0</v>
      </c>
      <c r="AJ32" s="197">
        <v>0</v>
      </c>
      <c r="AK32" s="197">
        <v>69.599999999999994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12.46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</v>
      </c>
      <c r="L33" s="197">
        <v>369</v>
      </c>
      <c r="M33" s="197">
        <v>27.01</v>
      </c>
      <c r="N33" s="197">
        <v>34.67</v>
      </c>
      <c r="O33" s="197">
        <v>0</v>
      </c>
      <c r="P33" s="197">
        <v>29.49</v>
      </c>
      <c r="Q33" s="197">
        <v>6.4</v>
      </c>
      <c r="R33" s="197">
        <v>12.45</v>
      </c>
      <c r="S33" s="197">
        <v>7.75</v>
      </c>
      <c r="T33" s="197">
        <v>0</v>
      </c>
      <c r="U33" s="197">
        <v>24.59</v>
      </c>
      <c r="V33" s="197">
        <v>0</v>
      </c>
      <c r="W33" s="197">
        <v>0</v>
      </c>
      <c r="X33" s="197">
        <v>43.05</v>
      </c>
      <c r="Y33" s="197">
        <v>0</v>
      </c>
      <c r="Z33" s="197">
        <v>79.42</v>
      </c>
      <c r="AA33" s="197">
        <v>26.47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30.66</v>
      </c>
      <c r="AH33" s="197">
        <v>0</v>
      </c>
      <c r="AI33" s="197">
        <v>0</v>
      </c>
      <c r="AJ33" s="197">
        <v>0</v>
      </c>
      <c r="AK33" s="197">
        <v>69.599999999999994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20.23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</v>
      </c>
      <c r="L34" s="197">
        <v>356</v>
      </c>
      <c r="M34" s="197">
        <v>27.01</v>
      </c>
      <c r="N34" s="197">
        <v>34.67</v>
      </c>
      <c r="O34" s="197">
        <v>0</v>
      </c>
      <c r="P34" s="197">
        <v>29.49</v>
      </c>
      <c r="Q34" s="197">
        <v>6.4</v>
      </c>
      <c r="R34" s="197">
        <v>12.45</v>
      </c>
      <c r="S34" s="197">
        <v>7.75</v>
      </c>
      <c r="T34" s="197">
        <v>0</v>
      </c>
      <c r="U34" s="197">
        <v>24.59</v>
      </c>
      <c r="V34" s="197">
        <v>0</v>
      </c>
      <c r="W34" s="197">
        <v>0</v>
      </c>
      <c r="X34" s="197">
        <v>43.05</v>
      </c>
      <c r="Y34" s="197">
        <v>0</v>
      </c>
      <c r="Z34" s="197">
        <v>79.42</v>
      </c>
      <c r="AA34" s="197">
        <v>26.47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31.43</v>
      </c>
      <c r="AH34" s="197">
        <v>0</v>
      </c>
      <c r="AI34" s="197">
        <v>0</v>
      </c>
      <c r="AJ34" s="197">
        <v>0</v>
      </c>
      <c r="AK34" s="197">
        <v>69.599999999999994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</v>
      </c>
      <c r="L35" s="197">
        <v>365</v>
      </c>
      <c r="M35" s="197">
        <v>27.01</v>
      </c>
      <c r="N35" s="197">
        <v>34.67</v>
      </c>
      <c r="O35" s="197">
        <v>0</v>
      </c>
      <c r="P35" s="197">
        <v>29.49</v>
      </c>
      <c r="Q35" s="197">
        <v>6.4</v>
      </c>
      <c r="R35" s="197">
        <v>12.45</v>
      </c>
      <c r="S35" s="197">
        <v>7.75</v>
      </c>
      <c r="T35" s="197">
        <v>0</v>
      </c>
      <c r="U35" s="197">
        <v>24.59</v>
      </c>
      <c r="V35" s="197">
        <v>0</v>
      </c>
      <c r="W35" s="197">
        <v>0</v>
      </c>
      <c r="X35" s="197">
        <v>43.05</v>
      </c>
      <c r="Y35" s="197">
        <v>0</v>
      </c>
      <c r="Z35" s="197">
        <v>79.42</v>
      </c>
      <c r="AA35" s="197">
        <v>26.47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31.04</v>
      </c>
      <c r="AH35" s="197">
        <v>0</v>
      </c>
      <c r="AI35" s="197">
        <v>0</v>
      </c>
      <c r="AJ35" s="197">
        <v>0</v>
      </c>
      <c r="AK35" s="197">
        <v>69.599999999999994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</v>
      </c>
      <c r="L36" s="197">
        <v>364</v>
      </c>
      <c r="M36" s="197">
        <v>27.01</v>
      </c>
      <c r="N36" s="197">
        <v>34.67</v>
      </c>
      <c r="O36" s="197">
        <v>0</v>
      </c>
      <c r="P36" s="197">
        <v>29.49</v>
      </c>
      <c r="Q36" s="197">
        <v>6.4</v>
      </c>
      <c r="R36" s="197">
        <v>12.45</v>
      </c>
      <c r="S36" s="197">
        <v>7.75</v>
      </c>
      <c r="T36" s="197">
        <v>0</v>
      </c>
      <c r="U36" s="197">
        <v>24.59</v>
      </c>
      <c r="V36" s="197">
        <v>0</v>
      </c>
      <c r="W36" s="197">
        <v>0</v>
      </c>
      <c r="X36" s="197">
        <v>43.05</v>
      </c>
      <c r="Y36" s="197">
        <v>0</v>
      </c>
      <c r="Z36" s="197">
        <v>79.42</v>
      </c>
      <c r="AA36" s="197">
        <v>26.47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31.04</v>
      </c>
      <c r="AH36" s="197">
        <v>0</v>
      </c>
      <c r="AI36" s="197">
        <v>0</v>
      </c>
      <c r="AJ36" s="197">
        <v>0</v>
      </c>
      <c r="AK36" s="197">
        <v>69.599999999999994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</v>
      </c>
      <c r="L37" s="197">
        <v>367</v>
      </c>
      <c r="M37" s="197">
        <v>27.01</v>
      </c>
      <c r="N37" s="197">
        <v>34.67</v>
      </c>
      <c r="O37" s="197">
        <v>0</v>
      </c>
      <c r="P37" s="197">
        <v>29.05</v>
      </c>
      <c r="Q37" s="197">
        <v>6.4</v>
      </c>
      <c r="R37" s="197">
        <v>12.45</v>
      </c>
      <c r="S37" s="197">
        <v>7.75</v>
      </c>
      <c r="T37" s="197">
        <v>0</v>
      </c>
      <c r="U37" s="197">
        <v>24.59</v>
      </c>
      <c r="V37" s="197">
        <v>0</v>
      </c>
      <c r="W37" s="197">
        <v>0</v>
      </c>
      <c r="X37" s="197">
        <v>43.05</v>
      </c>
      <c r="Y37" s="197">
        <v>0</v>
      </c>
      <c r="Z37" s="197">
        <v>79.42</v>
      </c>
      <c r="AA37" s="197">
        <v>26.47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31.04</v>
      </c>
      <c r="AH37" s="197">
        <v>0</v>
      </c>
      <c r="AI37" s="197">
        <v>0</v>
      </c>
      <c r="AJ37" s="197">
        <v>0</v>
      </c>
      <c r="AK37" s="197">
        <v>69.599999999999994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</v>
      </c>
      <c r="L38" s="197">
        <v>373</v>
      </c>
      <c r="M38" s="197">
        <v>27.01</v>
      </c>
      <c r="N38" s="197">
        <v>34.67</v>
      </c>
      <c r="O38" s="197">
        <v>0</v>
      </c>
      <c r="P38" s="197">
        <v>29.05</v>
      </c>
      <c r="Q38" s="197">
        <v>6.4</v>
      </c>
      <c r="R38" s="197">
        <v>12.45</v>
      </c>
      <c r="S38" s="197">
        <v>7.75</v>
      </c>
      <c r="T38" s="197">
        <v>0</v>
      </c>
      <c r="U38" s="197">
        <v>24.59</v>
      </c>
      <c r="V38" s="197">
        <v>0</v>
      </c>
      <c r="W38" s="197">
        <v>0</v>
      </c>
      <c r="X38" s="197">
        <v>43.05</v>
      </c>
      <c r="Y38" s="197">
        <v>0</v>
      </c>
      <c r="Z38" s="197">
        <v>79.42</v>
      </c>
      <c r="AA38" s="197">
        <v>26.47</v>
      </c>
      <c r="AB38" s="197">
        <v>0</v>
      </c>
      <c r="AC38" s="197">
        <v>13</v>
      </c>
      <c r="AD38" s="197">
        <v>0</v>
      </c>
      <c r="AE38" s="197">
        <v>0</v>
      </c>
      <c r="AF38" s="197">
        <v>0</v>
      </c>
      <c r="AG38" s="197">
        <v>31.04</v>
      </c>
      <c r="AH38" s="197">
        <v>0</v>
      </c>
      <c r="AI38" s="197">
        <v>0</v>
      </c>
      <c r="AJ38" s="197">
        <v>0</v>
      </c>
      <c r="AK38" s="197">
        <v>69.599999999999994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</v>
      </c>
      <c r="L39" s="197">
        <v>320</v>
      </c>
      <c r="M39" s="197">
        <v>27.01</v>
      </c>
      <c r="N39" s="197">
        <v>34.67</v>
      </c>
      <c r="O39" s="197">
        <v>0</v>
      </c>
      <c r="P39" s="197">
        <v>28.61</v>
      </c>
      <c r="Q39" s="197">
        <v>6.4</v>
      </c>
      <c r="R39" s="197">
        <v>12.45</v>
      </c>
      <c r="S39" s="197">
        <v>7.75</v>
      </c>
      <c r="T39" s="197">
        <v>0</v>
      </c>
      <c r="U39" s="197">
        <v>24.59</v>
      </c>
      <c r="V39" s="197">
        <v>0</v>
      </c>
      <c r="W39" s="197">
        <v>0</v>
      </c>
      <c r="X39" s="197">
        <v>43.05</v>
      </c>
      <c r="Y39" s="197">
        <v>0</v>
      </c>
      <c r="Z39" s="197">
        <v>79.42</v>
      </c>
      <c r="AA39" s="197">
        <v>26.47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30.66</v>
      </c>
      <c r="AH39" s="197">
        <v>0</v>
      </c>
      <c r="AI39" s="197">
        <v>0</v>
      </c>
      <c r="AJ39" s="197">
        <v>0</v>
      </c>
      <c r="AK39" s="197">
        <v>69.599999999999994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</v>
      </c>
      <c r="L40" s="197">
        <v>320</v>
      </c>
      <c r="M40" s="197">
        <v>27.01</v>
      </c>
      <c r="N40" s="197">
        <v>34.67</v>
      </c>
      <c r="O40" s="197">
        <v>0</v>
      </c>
      <c r="P40" s="197">
        <v>28.61</v>
      </c>
      <c r="Q40" s="197">
        <v>6.4</v>
      </c>
      <c r="R40" s="197">
        <v>12.45</v>
      </c>
      <c r="S40" s="197">
        <v>7.75</v>
      </c>
      <c r="T40" s="197">
        <v>0</v>
      </c>
      <c r="U40" s="197">
        <v>24.59</v>
      </c>
      <c r="V40" s="197">
        <v>0</v>
      </c>
      <c r="W40" s="197">
        <v>0</v>
      </c>
      <c r="X40" s="197">
        <v>43.05</v>
      </c>
      <c r="Y40" s="197">
        <v>0</v>
      </c>
      <c r="Z40" s="197">
        <v>79.42</v>
      </c>
      <c r="AA40" s="197">
        <v>26.47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31.43</v>
      </c>
      <c r="AH40" s="197">
        <v>0</v>
      </c>
      <c r="AI40" s="197">
        <v>0</v>
      </c>
      <c r="AJ40" s="197">
        <v>0</v>
      </c>
      <c r="AK40" s="197">
        <v>69.599999999999994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</v>
      </c>
      <c r="L41" s="197">
        <v>388</v>
      </c>
      <c r="M41" s="197">
        <v>27.01</v>
      </c>
      <c r="N41" s="197">
        <v>34.67</v>
      </c>
      <c r="O41" s="197">
        <v>0</v>
      </c>
      <c r="P41" s="197">
        <v>28.61</v>
      </c>
      <c r="Q41" s="197">
        <v>6.4</v>
      </c>
      <c r="R41" s="197">
        <v>12.45</v>
      </c>
      <c r="S41" s="197">
        <v>7.75</v>
      </c>
      <c r="T41" s="197">
        <v>0</v>
      </c>
      <c r="U41" s="197">
        <v>24.59</v>
      </c>
      <c r="V41" s="197">
        <v>0</v>
      </c>
      <c r="W41" s="197">
        <v>0</v>
      </c>
      <c r="X41" s="197">
        <v>43.05</v>
      </c>
      <c r="Y41" s="197">
        <v>0</v>
      </c>
      <c r="Z41" s="197">
        <v>79.42</v>
      </c>
      <c r="AA41" s="197">
        <v>26.47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31.04</v>
      </c>
      <c r="AH41" s="197">
        <v>0</v>
      </c>
      <c r="AI41" s="197">
        <v>0</v>
      </c>
      <c r="AJ41" s="197">
        <v>0</v>
      </c>
      <c r="AK41" s="197">
        <v>69.599999999999994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</v>
      </c>
      <c r="L42" s="197">
        <v>388</v>
      </c>
      <c r="M42" s="197">
        <v>27.01</v>
      </c>
      <c r="N42" s="197">
        <v>34.67</v>
      </c>
      <c r="O42" s="197">
        <v>0</v>
      </c>
      <c r="P42" s="197">
        <v>28.61</v>
      </c>
      <c r="Q42" s="197">
        <v>6.4</v>
      </c>
      <c r="R42" s="197">
        <v>12.45</v>
      </c>
      <c r="S42" s="197">
        <v>7.75</v>
      </c>
      <c r="T42" s="197">
        <v>0</v>
      </c>
      <c r="U42" s="197">
        <v>24.59</v>
      </c>
      <c r="V42" s="197">
        <v>0</v>
      </c>
      <c r="W42" s="197">
        <v>0</v>
      </c>
      <c r="X42" s="197">
        <v>43.05</v>
      </c>
      <c r="Y42" s="197">
        <v>0</v>
      </c>
      <c r="Z42" s="197">
        <v>79.42</v>
      </c>
      <c r="AA42" s="197">
        <v>26.47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31.04</v>
      </c>
      <c r="AH42" s="197">
        <v>0</v>
      </c>
      <c r="AI42" s="197">
        <v>0</v>
      </c>
      <c r="AJ42" s="197">
        <v>0</v>
      </c>
      <c r="AK42" s="197">
        <v>69.599999999999994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</v>
      </c>
      <c r="L43" s="197">
        <v>388</v>
      </c>
      <c r="M43" s="197">
        <v>27.01</v>
      </c>
      <c r="N43" s="197">
        <v>34.67</v>
      </c>
      <c r="O43" s="197">
        <v>0</v>
      </c>
      <c r="P43" s="197">
        <v>28.61</v>
      </c>
      <c r="Q43" s="197">
        <v>6.4</v>
      </c>
      <c r="R43" s="197">
        <v>12.45</v>
      </c>
      <c r="S43" s="197">
        <v>7.75</v>
      </c>
      <c r="T43" s="197">
        <v>0</v>
      </c>
      <c r="U43" s="197">
        <v>24.59</v>
      </c>
      <c r="V43" s="197">
        <v>0</v>
      </c>
      <c r="W43" s="197">
        <v>0</v>
      </c>
      <c r="X43" s="197">
        <v>43.05</v>
      </c>
      <c r="Y43" s="197">
        <v>0</v>
      </c>
      <c r="Z43" s="197">
        <v>79.42</v>
      </c>
      <c r="AA43" s="197">
        <v>26.47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31.04</v>
      </c>
      <c r="AH43" s="197">
        <v>0</v>
      </c>
      <c r="AI43" s="197">
        <v>0</v>
      </c>
      <c r="AJ43" s="197">
        <v>0</v>
      </c>
      <c r="AK43" s="197">
        <v>69.599999999999994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</v>
      </c>
      <c r="L44" s="197">
        <v>388</v>
      </c>
      <c r="M44" s="197">
        <v>27.01</v>
      </c>
      <c r="N44" s="197">
        <v>34.67</v>
      </c>
      <c r="O44" s="197">
        <v>0</v>
      </c>
      <c r="P44" s="197">
        <v>28.61</v>
      </c>
      <c r="Q44" s="197">
        <v>6.4</v>
      </c>
      <c r="R44" s="197">
        <v>12.45</v>
      </c>
      <c r="S44" s="197">
        <v>7.75</v>
      </c>
      <c r="T44" s="197">
        <v>0</v>
      </c>
      <c r="U44" s="197">
        <v>24.59</v>
      </c>
      <c r="V44" s="197">
        <v>0</v>
      </c>
      <c r="W44" s="197">
        <v>0</v>
      </c>
      <c r="X44" s="197">
        <v>43.05</v>
      </c>
      <c r="Y44" s="197">
        <v>0</v>
      </c>
      <c r="Z44" s="197">
        <v>79.42</v>
      </c>
      <c r="AA44" s="197">
        <v>26.47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31.04</v>
      </c>
      <c r="AH44" s="197">
        <v>0</v>
      </c>
      <c r="AI44" s="197">
        <v>0</v>
      </c>
      <c r="AJ44" s="197">
        <v>0</v>
      </c>
      <c r="AK44" s="197">
        <v>69.599999999999994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</v>
      </c>
      <c r="L45" s="197">
        <v>388</v>
      </c>
      <c r="M45" s="197">
        <v>27.01</v>
      </c>
      <c r="N45" s="197">
        <v>34.67</v>
      </c>
      <c r="O45" s="197">
        <v>0</v>
      </c>
      <c r="P45" s="197">
        <v>28.61</v>
      </c>
      <c r="Q45" s="197">
        <v>6.4</v>
      </c>
      <c r="R45" s="197">
        <v>12.45</v>
      </c>
      <c r="S45" s="197">
        <v>7.75</v>
      </c>
      <c r="T45" s="197">
        <v>0</v>
      </c>
      <c r="U45" s="197">
        <v>24.59</v>
      </c>
      <c r="V45" s="197">
        <v>0</v>
      </c>
      <c r="W45" s="197">
        <v>0</v>
      </c>
      <c r="X45" s="197">
        <v>43.05</v>
      </c>
      <c r="Y45" s="197">
        <v>0</v>
      </c>
      <c r="Z45" s="197">
        <v>79.42</v>
      </c>
      <c r="AA45" s="197">
        <v>26.47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30.66</v>
      </c>
      <c r="AH45" s="197">
        <v>0</v>
      </c>
      <c r="AI45" s="197">
        <v>0</v>
      </c>
      <c r="AJ45" s="197">
        <v>0</v>
      </c>
      <c r="AK45" s="197">
        <v>69.599999999999994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</v>
      </c>
      <c r="L46" s="197">
        <v>388</v>
      </c>
      <c r="M46" s="197">
        <v>27.01</v>
      </c>
      <c r="N46" s="197">
        <v>34.67</v>
      </c>
      <c r="O46" s="197">
        <v>0</v>
      </c>
      <c r="P46" s="197">
        <v>28.61</v>
      </c>
      <c r="Q46" s="197">
        <v>6.4</v>
      </c>
      <c r="R46" s="197">
        <v>12.45</v>
      </c>
      <c r="S46" s="197">
        <v>7.75</v>
      </c>
      <c r="T46" s="197">
        <v>0</v>
      </c>
      <c r="U46" s="197">
        <v>24.59</v>
      </c>
      <c r="V46" s="197">
        <v>0</v>
      </c>
      <c r="W46" s="197">
        <v>0</v>
      </c>
      <c r="X46" s="197">
        <v>43.05</v>
      </c>
      <c r="Y46" s="197">
        <v>0</v>
      </c>
      <c r="Z46" s="197">
        <v>79.42</v>
      </c>
      <c r="AA46" s="197">
        <v>26.47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31.43</v>
      </c>
      <c r="AH46" s="197">
        <v>0</v>
      </c>
      <c r="AI46" s="197">
        <v>0</v>
      </c>
      <c r="AJ46" s="197">
        <v>0</v>
      </c>
      <c r="AK46" s="197">
        <v>69.599999999999994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</v>
      </c>
      <c r="L47" s="197">
        <v>388</v>
      </c>
      <c r="M47" s="197">
        <v>27.01</v>
      </c>
      <c r="N47" s="197">
        <v>34.67</v>
      </c>
      <c r="O47" s="197">
        <v>0</v>
      </c>
      <c r="P47" s="197">
        <v>28.61</v>
      </c>
      <c r="Q47" s="197">
        <v>6.4</v>
      </c>
      <c r="R47" s="197">
        <v>12.45</v>
      </c>
      <c r="S47" s="197">
        <v>7.75</v>
      </c>
      <c r="T47" s="197">
        <v>0</v>
      </c>
      <c r="U47" s="197">
        <v>24.59</v>
      </c>
      <c r="V47" s="197">
        <v>0</v>
      </c>
      <c r="W47" s="197">
        <v>0</v>
      </c>
      <c r="X47" s="197">
        <v>43.05</v>
      </c>
      <c r="Y47" s="197">
        <v>0</v>
      </c>
      <c r="Z47" s="197">
        <v>79.42</v>
      </c>
      <c r="AA47" s="197">
        <v>26.47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31.43</v>
      </c>
      <c r="AH47" s="197">
        <v>0</v>
      </c>
      <c r="AI47" s="197">
        <v>0</v>
      </c>
      <c r="AJ47" s="197">
        <v>0</v>
      </c>
      <c r="AK47" s="197">
        <v>69.599999999999994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</v>
      </c>
      <c r="L48" s="197">
        <v>388</v>
      </c>
      <c r="M48" s="197">
        <v>27.01</v>
      </c>
      <c r="N48" s="197">
        <v>34.67</v>
      </c>
      <c r="O48" s="197">
        <v>0</v>
      </c>
      <c r="P48" s="197">
        <v>28.61</v>
      </c>
      <c r="Q48" s="197">
        <v>6.4</v>
      </c>
      <c r="R48" s="197">
        <v>12.45</v>
      </c>
      <c r="S48" s="197">
        <v>7.75</v>
      </c>
      <c r="T48" s="197">
        <v>0</v>
      </c>
      <c r="U48" s="197">
        <v>24.59</v>
      </c>
      <c r="V48" s="197">
        <v>0</v>
      </c>
      <c r="W48" s="197">
        <v>0</v>
      </c>
      <c r="X48" s="197">
        <v>43.05</v>
      </c>
      <c r="Y48" s="197">
        <v>0</v>
      </c>
      <c r="Z48" s="197">
        <v>79.42</v>
      </c>
      <c r="AA48" s="197">
        <v>26.47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31.43</v>
      </c>
      <c r="AH48" s="197">
        <v>0</v>
      </c>
      <c r="AI48" s="197">
        <v>0</v>
      </c>
      <c r="AJ48" s="197">
        <v>0</v>
      </c>
      <c r="AK48" s="197">
        <v>69.599999999999994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</v>
      </c>
      <c r="L49" s="197">
        <v>388</v>
      </c>
      <c r="M49" s="197">
        <v>27.01</v>
      </c>
      <c r="N49" s="197">
        <v>34.67</v>
      </c>
      <c r="O49" s="197">
        <v>0</v>
      </c>
      <c r="P49" s="197">
        <v>28.61</v>
      </c>
      <c r="Q49" s="197">
        <v>6.4</v>
      </c>
      <c r="R49" s="197">
        <v>12.45</v>
      </c>
      <c r="S49" s="197">
        <v>7.75</v>
      </c>
      <c r="T49" s="197">
        <v>0</v>
      </c>
      <c r="U49" s="197">
        <v>24.59</v>
      </c>
      <c r="V49" s="197">
        <v>0</v>
      </c>
      <c r="W49" s="197">
        <v>0</v>
      </c>
      <c r="X49" s="197">
        <v>43.05</v>
      </c>
      <c r="Y49" s="197">
        <v>0</v>
      </c>
      <c r="Z49" s="197">
        <v>79.42</v>
      </c>
      <c r="AA49" s="197">
        <v>26.47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31.43</v>
      </c>
      <c r="AH49" s="197">
        <v>0</v>
      </c>
      <c r="AI49" s="197">
        <v>0</v>
      </c>
      <c r="AJ49" s="197">
        <v>0</v>
      </c>
      <c r="AK49" s="197">
        <v>69.599999999999994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</v>
      </c>
      <c r="L50" s="197">
        <v>388</v>
      </c>
      <c r="M50" s="197">
        <v>27.01</v>
      </c>
      <c r="N50" s="197">
        <v>34.67</v>
      </c>
      <c r="O50" s="197">
        <v>0</v>
      </c>
      <c r="P50" s="197">
        <v>28.61</v>
      </c>
      <c r="Q50" s="197">
        <v>6.4</v>
      </c>
      <c r="R50" s="197">
        <v>12.45</v>
      </c>
      <c r="S50" s="197">
        <v>7.75</v>
      </c>
      <c r="T50" s="197">
        <v>0</v>
      </c>
      <c r="U50" s="197">
        <v>24.59</v>
      </c>
      <c r="V50" s="197">
        <v>0</v>
      </c>
      <c r="W50" s="197">
        <v>0</v>
      </c>
      <c r="X50" s="197">
        <v>43.05</v>
      </c>
      <c r="Y50" s="197">
        <v>0</v>
      </c>
      <c r="Z50" s="197">
        <v>79.42</v>
      </c>
      <c r="AA50" s="197">
        <v>26.47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31.43</v>
      </c>
      <c r="AH50" s="197">
        <v>0</v>
      </c>
      <c r="AI50" s="197">
        <v>0</v>
      </c>
      <c r="AJ50" s="197">
        <v>0</v>
      </c>
      <c r="AK50" s="197">
        <v>69.599999999999994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</v>
      </c>
      <c r="L51" s="197">
        <v>388</v>
      </c>
      <c r="M51" s="197">
        <v>27.01</v>
      </c>
      <c r="N51" s="197">
        <v>34.67</v>
      </c>
      <c r="O51" s="197">
        <v>0</v>
      </c>
      <c r="P51" s="197">
        <v>28.61</v>
      </c>
      <c r="Q51" s="197">
        <v>6.4</v>
      </c>
      <c r="R51" s="197">
        <v>12.45</v>
      </c>
      <c r="S51" s="197">
        <v>7.75</v>
      </c>
      <c r="T51" s="197">
        <v>0</v>
      </c>
      <c r="U51" s="197">
        <v>24.59</v>
      </c>
      <c r="V51" s="197">
        <v>0</v>
      </c>
      <c r="W51" s="197">
        <v>0</v>
      </c>
      <c r="X51" s="197">
        <v>43.05</v>
      </c>
      <c r="Y51" s="197">
        <v>0</v>
      </c>
      <c r="Z51" s="197">
        <v>79.42</v>
      </c>
      <c r="AA51" s="197">
        <v>26.47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31.43</v>
      </c>
      <c r="AH51" s="197">
        <v>0</v>
      </c>
      <c r="AI51" s="197">
        <v>0</v>
      </c>
      <c r="AJ51" s="197">
        <v>0</v>
      </c>
      <c r="AK51" s="197">
        <v>69.599999999999994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</v>
      </c>
      <c r="L52" s="197">
        <v>388</v>
      </c>
      <c r="M52" s="197">
        <v>27.01</v>
      </c>
      <c r="N52" s="197">
        <v>34.67</v>
      </c>
      <c r="O52" s="197">
        <v>0</v>
      </c>
      <c r="P52" s="197">
        <v>28.61</v>
      </c>
      <c r="Q52" s="197">
        <v>6.4</v>
      </c>
      <c r="R52" s="197">
        <v>12.45</v>
      </c>
      <c r="S52" s="197">
        <v>7.75</v>
      </c>
      <c r="T52" s="197">
        <v>0</v>
      </c>
      <c r="U52" s="197">
        <v>24.59</v>
      </c>
      <c r="V52" s="197">
        <v>0</v>
      </c>
      <c r="W52" s="197">
        <v>0</v>
      </c>
      <c r="X52" s="197">
        <v>43.05</v>
      </c>
      <c r="Y52" s="197">
        <v>0</v>
      </c>
      <c r="Z52" s="197">
        <v>79.42</v>
      </c>
      <c r="AA52" s="197">
        <v>26.47</v>
      </c>
      <c r="AB52" s="197">
        <v>0</v>
      </c>
      <c r="AC52" s="197">
        <v>20.28</v>
      </c>
      <c r="AD52" s="197">
        <v>0</v>
      </c>
      <c r="AE52" s="197">
        <v>0</v>
      </c>
      <c r="AF52" s="197">
        <v>0</v>
      </c>
      <c r="AG52" s="197">
        <v>30.85</v>
      </c>
      <c r="AH52" s="197">
        <v>0</v>
      </c>
      <c r="AI52" s="197">
        <v>0</v>
      </c>
      <c r="AJ52" s="197">
        <v>0</v>
      </c>
      <c r="AK52" s="197">
        <v>69.599999999999994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</v>
      </c>
      <c r="L53" s="197">
        <v>360</v>
      </c>
      <c r="M53" s="197">
        <v>27.01</v>
      </c>
      <c r="N53" s="197">
        <v>34.67</v>
      </c>
      <c r="O53" s="197">
        <v>0</v>
      </c>
      <c r="P53" s="197">
        <v>28.61</v>
      </c>
      <c r="Q53" s="197">
        <v>6.4</v>
      </c>
      <c r="R53" s="197">
        <v>12.45</v>
      </c>
      <c r="S53" s="197">
        <v>7.75</v>
      </c>
      <c r="T53" s="197">
        <v>0</v>
      </c>
      <c r="U53" s="197">
        <v>24.59</v>
      </c>
      <c r="V53" s="197">
        <v>0</v>
      </c>
      <c r="W53" s="197">
        <v>0</v>
      </c>
      <c r="X53" s="197">
        <v>43.05</v>
      </c>
      <c r="Y53" s="197">
        <v>0</v>
      </c>
      <c r="Z53" s="197">
        <v>79.42</v>
      </c>
      <c r="AA53" s="197">
        <v>26.47</v>
      </c>
      <c r="AB53" s="197">
        <v>0</v>
      </c>
      <c r="AC53" s="197">
        <v>20.28</v>
      </c>
      <c r="AD53" s="197">
        <v>0</v>
      </c>
      <c r="AE53" s="197">
        <v>0</v>
      </c>
      <c r="AF53" s="197">
        <v>0</v>
      </c>
      <c r="AG53" s="197">
        <v>31.43</v>
      </c>
      <c r="AH53" s="197">
        <v>0</v>
      </c>
      <c r="AI53" s="197">
        <v>0</v>
      </c>
      <c r="AJ53" s="197">
        <v>0</v>
      </c>
      <c r="AK53" s="197">
        <v>69.599999999999994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</v>
      </c>
      <c r="L54" s="197">
        <v>320</v>
      </c>
      <c r="M54" s="197">
        <v>27.01</v>
      </c>
      <c r="N54" s="197">
        <v>34.67</v>
      </c>
      <c r="O54" s="197">
        <v>0</v>
      </c>
      <c r="P54" s="197">
        <v>28.61</v>
      </c>
      <c r="Q54" s="197">
        <v>6.4</v>
      </c>
      <c r="R54" s="197">
        <v>12.45</v>
      </c>
      <c r="S54" s="197">
        <v>7.75</v>
      </c>
      <c r="T54" s="197">
        <v>0</v>
      </c>
      <c r="U54" s="197">
        <v>24.59</v>
      </c>
      <c r="V54" s="197">
        <v>0</v>
      </c>
      <c r="W54" s="197">
        <v>0</v>
      </c>
      <c r="X54" s="197">
        <v>43.05</v>
      </c>
      <c r="Y54" s="197">
        <v>0</v>
      </c>
      <c r="Z54" s="197">
        <v>79.42</v>
      </c>
      <c r="AA54" s="197">
        <v>26.47</v>
      </c>
      <c r="AB54" s="197">
        <v>0</v>
      </c>
      <c r="AC54" s="197">
        <v>20.28</v>
      </c>
      <c r="AD54" s="197">
        <v>0</v>
      </c>
      <c r="AE54" s="197">
        <v>0</v>
      </c>
      <c r="AF54" s="197">
        <v>0</v>
      </c>
      <c r="AG54" s="197">
        <v>31.43</v>
      </c>
      <c r="AH54" s="197">
        <v>0</v>
      </c>
      <c r="AI54" s="197">
        <v>0</v>
      </c>
      <c r="AJ54" s="197">
        <v>0</v>
      </c>
      <c r="AK54" s="197">
        <v>69.599999999999994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</v>
      </c>
      <c r="L55" s="197">
        <v>210</v>
      </c>
      <c r="M55" s="197">
        <v>27.01</v>
      </c>
      <c r="N55" s="197">
        <v>34.67</v>
      </c>
      <c r="O55" s="197">
        <v>0</v>
      </c>
      <c r="P55" s="197">
        <v>28.61</v>
      </c>
      <c r="Q55" s="197">
        <v>2.74</v>
      </c>
      <c r="R55" s="197">
        <v>5.49</v>
      </c>
      <c r="S55" s="197">
        <v>3.66</v>
      </c>
      <c r="T55" s="197">
        <v>0</v>
      </c>
      <c r="U55" s="197">
        <v>24.59</v>
      </c>
      <c r="V55" s="197">
        <v>0</v>
      </c>
      <c r="W55" s="197">
        <v>0</v>
      </c>
      <c r="X55" s="197">
        <v>43.05</v>
      </c>
      <c r="Y55" s="197">
        <v>0</v>
      </c>
      <c r="Z55" s="197">
        <v>79.42</v>
      </c>
      <c r="AA55" s="197">
        <v>7.65</v>
      </c>
      <c r="AB55" s="197">
        <v>0</v>
      </c>
      <c r="AC55" s="197">
        <v>11.91</v>
      </c>
      <c r="AD55" s="197">
        <v>0</v>
      </c>
      <c r="AE55" s="197">
        <v>0</v>
      </c>
      <c r="AF55" s="197">
        <v>0</v>
      </c>
      <c r="AG55" s="197">
        <v>31.43</v>
      </c>
      <c r="AH55" s="197">
        <v>0</v>
      </c>
      <c r="AI55" s="197">
        <v>0</v>
      </c>
      <c r="AJ55" s="197">
        <v>0</v>
      </c>
      <c r="AK55" s="197">
        <v>69.599999999999994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210</v>
      </c>
      <c r="M56" s="197">
        <v>27.01</v>
      </c>
      <c r="N56" s="197">
        <v>34.67</v>
      </c>
      <c r="O56" s="197">
        <v>0</v>
      </c>
      <c r="P56" s="197">
        <v>28.61</v>
      </c>
      <c r="Q56" s="197">
        <v>2.74</v>
      </c>
      <c r="R56" s="197">
        <v>5.49</v>
      </c>
      <c r="S56" s="197">
        <v>3.66</v>
      </c>
      <c r="T56" s="197">
        <v>0</v>
      </c>
      <c r="U56" s="197">
        <v>24.59</v>
      </c>
      <c r="V56" s="197">
        <v>0</v>
      </c>
      <c r="W56" s="197">
        <v>0</v>
      </c>
      <c r="X56" s="197">
        <v>43.05</v>
      </c>
      <c r="Y56" s="197">
        <v>0</v>
      </c>
      <c r="Z56" s="197">
        <v>79.42</v>
      </c>
      <c r="AA56" s="197">
        <v>7.65</v>
      </c>
      <c r="AB56" s="197">
        <v>0</v>
      </c>
      <c r="AC56" s="197">
        <v>13</v>
      </c>
      <c r="AD56" s="197">
        <v>0</v>
      </c>
      <c r="AE56" s="197">
        <v>0</v>
      </c>
      <c r="AF56" s="197">
        <v>0</v>
      </c>
      <c r="AG56" s="197">
        <v>31.43</v>
      </c>
      <c r="AH56" s="197">
        <v>0</v>
      </c>
      <c r="AI56" s="197">
        <v>0</v>
      </c>
      <c r="AJ56" s="197">
        <v>0</v>
      </c>
      <c r="AK56" s="197">
        <v>50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210</v>
      </c>
      <c r="M57" s="197">
        <v>27.01</v>
      </c>
      <c r="N57" s="197">
        <v>34.67</v>
      </c>
      <c r="O57" s="197">
        <v>0</v>
      </c>
      <c r="P57" s="197">
        <v>28.61</v>
      </c>
      <c r="Q57" s="197">
        <v>2.74</v>
      </c>
      <c r="R57" s="197">
        <v>5.49</v>
      </c>
      <c r="S57" s="197">
        <v>3.66</v>
      </c>
      <c r="T57" s="197">
        <v>0</v>
      </c>
      <c r="U57" s="197">
        <v>24.59</v>
      </c>
      <c r="V57" s="197">
        <v>0</v>
      </c>
      <c r="W57" s="197">
        <v>0</v>
      </c>
      <c r="X57" s="197">
        <v>43.05</v>
      </c>
      <c r="Y57" s="197">
        <v>0</v>
      </c>
      <c r="Z57" s="197">
        <v>79.42</v>
      </c>
      <c r="AA57" s="197">
        <v>7.65</v>
      </c>
      <c r="AB57" s="197">
        <v>0</v>
      </c>
      <c r="AC57" s="197">
        <v>15</v>
      </c>
      <c r="AD57" s="197">
        <v>0</v>
      </c>
      <c r="AE57" s="197">
        <v>0</v>
      </c>
      <c r="AF57" s="197">
        <v>0</v>
      </c>
      <c r="AG57" s="197">
        <v>30.85</v>
      </c>
      <c r="AH57" s="197">
        <v>0</v>
      </c>
      <c r="AI57" s="197">
        <v>0</v>
      </c>
      <c r="AJ57" s="197">
        <v>0</v>
      </c>
      <c r="AK57" s="197">
        <v>50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210</v>
      </c>
      <c r="M58" s="197">
        <v>27.01</v>
      </c>
      <c r="N58" s="197">
        <v>34.67</v>
      </c>
      <c r="O58" s="197">
        <v>0</v>
      </c>
      <c r="P58" s="197">
        <v>28.61</v>
      </c>
      <c r="Q58" s="197">
        <v>2.74</v>
      </c>
      <c r="R58" s="197">
        <v>5.49</v>
      </c>
      <c r="S58" s="197">
        <v>3.66</v>
      </c>
      <c r="T58" s="197">
        <v>0</v>
      </c>
      <c r="U58" s="197">
        <v>24.59</v>
      </c>
      <c r="V58" s="197">
        <v>0</v>
      </c>
      <c r="W58" s="197">
        <v>0</v>
      </c>
      <c r="X58" s="197">
        <v>43.05</v>
      </c>
      <c r="Y58" s="197">
        <v>0</v>
      </c>
      <c r="Z58" s="197">
        <v>79.42</v>
      </c>
      <c r="AA58" s="197">
        <v>26.47</v>
      </c>
      <c r="AB58" s="197">
        <v>0</v>
      </c>
      <c r="AC58" s="197">
        <v>15</v>
      </c>
      <c r="AD58" s="197">
        <v>0</v>
      </c>
      <c r="AE58" s="197">
        <v>0</v>
      </c>
      <c r="AF58" s="197">
        <v>0</v>
      </c>
      <c r="AG58" s="197">
        <v>31.43</v>
      </c>
      <c r="AH58" s="197">
        <v>0</v>
      </c>
      <c r="AI58" s="197">
        <v>0</v>
      </c>
      <c r="AJ58" s="197">
        <v>0</v>
      </c>
      <c r="AK58" s="197">
        <v>69.599999999999994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210</v>
      </c>
      <c r="M59" s="197">
        <v>27.01</v>
      </c>
      <c r="N59" s="197">
        <v>34.67</v>
      </c>
      <c r="O59" s="197">
        <v>0</v>
      </c>
      <c r="P59" s="197">
        <v>28.61</v>
      </c>
      <c r="Q59" s="197">
        <v>2.75</v>
      </c>
      <c r="R59" s="197">
        <v>5.49</v>
      </c>
      <c r="S59" s="197">
        <v>3.66</v>
      </c>
      <c r="T59" s="197">
        <v>0</v>
      </c>
      <c r="U59" s="197">
        <v>24.59</v>
      </c>
      <c r="V59" s="197">
        <v>0</v>
      </c>
      <c r="W59" s="197">
        <v>0</v>
      </c>
      <c r="X59" s="197">
        <v>43.05</v>
      </c>
      <c r="Y59" s="197">
        <v>0</v>
      </c>
      <c r="Z59" s="197">
        <v>79.42</v>
      </c>
      <c r="AA59" s="197">
        <v>26.47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31.43</v>
      </c>
      <c r="AH59" s="197">
        <v>0</v>
      </c>
      <c r="AI59" s="197">
        <v>0</v>
      </c>
      <c r="AJ59" s="197">
        <v>0</v>
      </c>
      <c r="AK59" s="197">
        <v>69.599999999999994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210</v>
      </c>
      <c r="M60" s="197">
        <v>27.01</v>
      </c>
      <c r="N60" s="197">
        <v>34.67</v>
      </c>
      <c r="O60" s="197">
        <v>0</v>
      </c>
      <c r="P60" s="197">
        <v>28.61</v>
      </c>
      <c r="Q60" s="197">
        <v>6.4</v>
      </c>
      <c r="R60" s="197">
        <v>12.45</v>
      </c>
      <c r="S60" s="197">
        <v>7.75</v>
      </c>
      <c r="T60" s="197">
        <v>0</v>
      </c>
      <c r="U60" s="197">
        <v>24.59</v>
      </c>
      <c r="V60" s="197">
        <v>0</v>
      </c>
      <c r="W60" s="197">
        <v>0</v>
      </c>
      <c r="X60" s="197">
        <v>43.05</v>
      </c>
      <c r="Y60" s="197">
        <v>0</v>
      </c>
      <c r="Z60" s="197">
        <v>79.42</v>
      </c>
      <c r="AA60" s="197">
        <v>26.47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31.43</v>
      </c>
      <c r="AH60" s="197">
        <v>0</v>
      </c>
      <c r="AI60" s="197">
        <v>0</v>
      </c>
      <c r="AJ60" s="197">
        <v>0</v>
      </c>
      <c r="AK60" s="197">
        <v>69.599999999999994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210</v>
      </c>
      <c r="M61" s="197">
        <v>27.01</v>
      </c>
      <c r="N61" s="197">
        <v>34.67</v>
      </c>
      <c r="O61" s="197">
        <v>0</v>
      </c>
      <c r="P61" s="197">
        <v>28.61</v>
      </c>
      <c r="Q61" s="197">
        <v>6.4</v>
      </c>
      <c r="R61" s="197">
        <v>12.45</v>
      </c>
      <c r="S61" s="197">
        <v>7.75</v>
      </c>
      <c r="T61" s="197">
        <v>0</v>
      </c>
      <c r="U61" s="197">
        <v>24.59</v>
      </c>
      <c r="V61" s="197">
        <v>0</v>
      </c>
      <c r="W61" s="197">
        <v>0</v>
      </c>
      <c r="X61" s="197">
        <v>43.05</v>
      </c>
      <c r="Y61" s="197">
        <v>0</v>
      </c>
      <c r="Z61" s="197">
        <v>79.42</v>
      </c>
      <c r="AA61" s="197">
        <v>26.47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31.43</v>
      </c>
      <c r="AH61" s="197">
        <v>0</v>
      </c>
      <c r="AI61" s="197">
        <v>0</v>
      </c>
      <c r="AJ61" s="197">
        <v>0</v>
      </c>
      <c r="AK61" s="197">
        <v>69.599999999999994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210</v>
      </c>
      <c r="M62" s="197">
        <v>27.01</v>
      </c>
      <c r="N62" s="197">
        <v>34.67</v>
      </c>
      <c r="O62" s="197">
        <v>0</v>
      </c>
      <c r="P62" s="197">
        <v>28.61</v>
      </c>
      <c r="Q62" s="197">
        <v>6.4</v>
      </c>
      <c r="R62" s="197">
        <v>12.45</v>
      </c>
      <c r="S62" s="197">
        <v>7.75</v>
      </c>
      <c r="T62" s="197">
        <v>0</v>
      </c>
      <c r="U62" s="197">
        <v>24.59</v>
      </c>
      <c r="V62" s="197">
        <v>0</v>
      </c>
      <c r="W62" s="197">
        <v>0</v>
      </c>
      <c r="X62" s="197">
        <v>43.05</v>
      </c>
      <c r="Y62" s="197">
        <v>0</v>
      </c>
      <c r="Z62" s="197">
        <v>79.42</v>
      </c>
      <c r="AA62" s="197">
        <v>26.47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30.85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210</v>
      </c>
      <c r="M63" s="197">
        <v>27.01</v>
      </c>
      <c r="N63" s="197">
        <v>34.67</v>
      </c>
      <c r="O63" s="197">
        <v>0</v>
      </c>
      <c r="P63" s="197">
        <v>28.61</v>
      </c>
      <c r="Q63" s="197">
        <v>6.4</v>
      </c>
      <c r="R63" s="197">
        <v>12.45</v>
      </c>
      <c r="S63" s="197">
        <v>7.75</v>
      </c>
      <c r="T63" s="197">
        <v>0</v>
      </c>
      <c r="U63" s="197">
        <v>24.59</v>
      </c>
      <c r="V63" s="197">
        <v>0</v>
      </c>
      <c r="W63" s="197">
        <v>0</v>
      </c>
      <c r="X63" s="197">
        <v>43.05</v>
      </c>
      <c r="Y63" s="197">
        <v>0</v>
      </c>
      <c r="Z63" s="197">
        <v>79.42</v>
      </c>
      <c r="AA63" s="197">
        <v>26.47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31.43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210</v>
      </c>
      <c r="M64" s="197">
        <v>27.01</v>
      </c>
      <c r="N64" s="197">
        <v>34.67</v>
      </c>
      <c r="O64" s="197">
        <v>0</v>
      </c>
      <c r="P64" s="197">
        <v>28.61</v>
      </c>
      <c r="Q64" s="197">
        <v>6.4</v>
      </c>
      <c r="R64" s="197">
        <v>12.45</v>
      </c>
      <c r="S64" s="197">
        <v>7.75</v>
      </c>
      <c r="T64" s="197">
        <v>0</v>
      </c>
      <c r="U64" s="197">
        <v>24.59</v>
      </c>
      <c r="V64" s="197">
        <v>0</v>
      </c>
      <c r="W64" s="197">
        <v>0</v>
      </c>
      <c r="X64" s="197">
        <v>43.05</v>
      </c>
      <c r="Y64" s="197">
        <v>0</v>
      </c>
      <c r="Z64" s="197">
        <v>79.42</v>
      </c>
      <c r="AA64" s="197">
        <v>26.47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31.43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210</v>
      </c>
      <c r="M65" s="197">
        <v>27.01</v>
      </c>
      <c r="N65" s="197">
        <v>34.67</v>
      </c>
      <c r="O65" s="197">
        <v>0</v>
      </c>
      <c r="P65" s="197">
        <v>28.61</v>
      </c>
      <c r="Q65" s="197">
        <v>6.4</v>
      </c>
      <c r="R65" s="197">
        <v>12.45</v>
      </c>
      <c r="S65" s="197">
        <v>7.75</v>
      </c>
      <c r="T65" s="197">
        <v>0</v>
      </c>
      <c r="U65" s="197">
        <v>24.59</v>
      </c>
      <c r="V65" s="197">
        <v>0</v>
      </c>
      <c r="W65" s="197">
        <v>0</v>
      </c>
      <c r="X65" s="197">
        <v>43.05</v>
      </c>
      <c r="Y65" s="197">
        <v>0</v>
      </c>
      <c r="Z65" s="197">
        <v>79.42</v>
      </c>
      <c r="AA65" s="197">
        <v>26.47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31.43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210</v>
      </c>
      <c r="M66" s="197">
        <v>27.01</v>
      </c>
      <c r="N66" s="197">
        <v>34.67</v>
      </c>
      <c r="O66" s="197">
        <v>0</v>
      </c>
      <c r="P66" s="197">
        <v>28.61</v>
      </c>
      <c r="Q66" s="197">
        <v>6.4</v>
      </c>
      <c r="R66" s="197">
        <v>12.45</v>
      </c>
      <c r="S66" s="197">
        <v>7.75</v>
      </c>
      <c r="T66" s="197">
        <v>0</v>
      </c>
      <c r="U66" s="197">
        <v>24.59</v>
      </c>
      <c r="V66" s="197">
        <v>0</v>
      </c>
      <c r="W66" s="197">
        <v>0</v>
      </c>
      <c r="X66" s="197">
        <v>43.05</v>
      </c>
      <c r="Y66" s="197">
        <v>0</v>
      </c>
      <c r="Z66" s="197">
        <v>79.42</v>
      </c>
      <c r="AA66" s="197">
        <v>26.47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31.43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210</v>
      </c>
      <c r="M67" s="197">
        <v>27.01</v>
      </c>
      <c r="N67" s="197">
        <v>34.67</v>
      </c>
      <c r="O67" s="197">
        <v>0</v>
      </c>
      <c r="P67" s="197">
        <v>28.61</v>
      </c>
      <c r="Q67" s="197">
        <v>6.4</v>
      </c>
      <c r="R67" s="197">
        <v>12.45</v>
      </c>
      <c r="S67" s="197">
        <v>7.75</v>
      </c>
      <c r="T67" s="197">
        <v>0</v>
      </c>
      <c r="U67" s="197">
        <v>24.59</v>
      </c>
      <c r="V67" s="197">
        <v>0</v>
      </c>
      <c r="W67" s="197">
        <v>0</v>
      </c>
      <c r="X67" s="197">
        <v>43.05</v>
      </c>
      <c r="Y67" s="197">
        <v>0</v>
      </c>
      <c r="Z67" s="197">
        <v>79.42</v>
      </c>
      <c r="AA67" s="197">
        <v>26.47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30.85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210</v>
      </c>
      <c r="M68" s="197">
        <v>27.01</v>
      </c>
      <c r="N68" s="197">
        <v>34.67</v>
      </c>
      <c r="O68" s="197">
        <v>0</v>
      </c>
      <c r="P68" s="197">
        <v>28.61</v>
      </c>
      <c r="Q68" s="197">
        <v>6.4</v>
      </c>
      <c r="R68" s="197">
        <v>12.45</v>
      </c>
      <c r="S68" s="197">
        <v>7.75</v>
      </c>
      <c r="T68" s="197">
        <v>0</v>
      </c>
      <c r="U68" s="197">
        <v>24.59</v>
      </c>
      <c r="V68" s="197">
        <v>0</v>
      </c>
      <c r="W68" s="197">
        <v>0</v>
      </c>
      <c r="X68" s="197">
        <v>43.05</v>
      </c>
      <c r="Y68" s="197">
        <v>0</v>
      </c>
      <c r="Z68" s="197">
        <v>79.42</v>
      </c>
      <c r="AA68" s="197">
        <v>26.47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31.43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20.7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4.78</v>
      </c>
      <c r="L69" s="197">
        <v>210</v>
      </c>
      <c r="M69" s="197">
        <v>27.01</v>
      </c>
      <c r="N69" s="197">
        <v>34.67</v>
      </c>
      <c r="O69" s="197">
        <v>0</v>
      </c>
      <c r="P69" s="197">
        <v>28.61</v>
      </c>
      <c r="Q69" s="197">
        <v>6.4</v>
      </c>
      <c r="R69" s="197">
        <v>12.45</v>
      </c>
      <c r="S69" s="197">
        <v>7.75</v>
      </c>
      <c r="T69" s="197">
        <v>0</v>
      </c>
      <c r="U69" s="197">
        <v>24.59</v>
      </c>
      <c r="V69" s="197">
        <v>0</v>
      </c>
      <c r="W69" s="197">
        <v>0</v>
      </c>
      <c r="X69" s="197">
        <v>43.05</v>
      </c>
      <c r="Y69" s="197">
        <v>0</v>
      </c>
      <c r="Z69" s="197">
        <v>79.42</v>
      </c>
      <c r="AA69" s="197">
        <v>26.47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31.43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16.48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4.78</v>
      </c>
      <c r="L70" s="197">
        <v>230</v>
      </c>
      <c r="M70" s="197">
        <v>27.01</v>
      </c>
      <c r="N70" s="197">
        <v>34.67</v>
      </c>
      <c r="O70" s="197">
        <v>0</v>
      </c>
      <c r="P70" s="197">
        <v>28.61</v>
      </c>
      <c r="Q70" s="197">
        <v>6.4</v>
      </c>
      <c r="R70" s="197">
        <v>12.45</v>
      </c>
      <c r="S70" s="197">
        <v>7.75</v>
      </c>
      <c r="T70" s="197">
        <v>0</v>
      </c>
      <c r="U70" s="197">
        <v>24.59</v>
      </c>
      <c r="V70" s="197">
        <v>0</v>
      </c>
      <c r="W70" s="197">
        <v>0</v>
      </c>
      <c r="X70" s="197">
        <v>43.05</v>
      </c>
      <c r="Y70" s="197">
        <v>0</v>
      </c>
      <c r="Z70" s="197">
        <v>79.42</v>
      </c>
      <c r="AA70" s="197">
        <v>26.47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31.43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9.2799999999999994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</v>
      </c>
      <c r="L71" s="197">
        <v>388</v>
      </c>
      <c r="M71" s="197">
        <v>27.01</v>
      </c>
      <c r="N71" s="197">
        <v>34.67</v>
      </c>
      <c r="O71" s="197">
        <v>0</v>
      </c>
      <c r="P71" s="197">
        <v>28.61</v>
      </c>
      <c r="Q71" s="197">
        <v>6.4</v>
      </c>
      <c r="R71" s="197">
        <v>12.45</v>
      </c>
      <c r="S71" s="197">
        <v>7.75</v>
      </c>
      <c r="T71" s="197">
        <v>0</v>
      </c>
      <c r="U71" s="197">
        <v>24.59</v>
      </c>
      <c r="V71" s="197">
        <v>0</v>
      </c>
      <c r="W71" s="197">
        <v>0</v>
      </c>
      <c r="X71" s="197">
        <v>43.05</v>
      </c>
      <c r="Y71" s="197">
        <v>0</v>
      </c>
      <c r="Z71" s="197">
        <v>79.42</v>
      </c>
      <c r="AA71" s="197">
        <v>26.47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31.43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</v>
      </c>
      <c r="L72" s="197">
        <v>388</v>
      </c>
      <c r="M72" s="197">
        <v>27.01</v>
      </c>
      <c r="N72" s="197">
        <v>34.67</v>
      </c>
      <c r="O72" s="197">
        <v>0</v>
      </c>
      <c r="P72" s="197">
        <v>28.61</v>
      </c>
      <c r="Q72" s="197">
        <v>6.4</v>
      </c>
      <c r="R72" s="197">
        <v>12.45</v>
      </c>
      <c r="S72" s="197">
        <v>7.75</v>
      </c>
      <c r="T72" s="197">
        <v>0</v>
      </c>
      <c r="U72" s="197">
        <v>24.59</v>
      </c>
      <c r="V72" s="197">
        <v>0</v>
      </c>
      <c r="W72" s="197">
        <v>0</v>
      </c>
      <c r="X72" s="197">
        <v>43.05</v>
      </c>
      <c r="Y72" s="197">
        <v>0</v>
      </c>
      <c r="Z72" s="197">
        <v>79.42</v>
      </c>
      <c r="AA72" s="197">
        <v>26.47</v>
      </c>
      <c r="AB72" s="197">
        <v>0</v>
      </c>
      <c r="AC72" s="197">
        <v>15</v>
      </c>
      <c r="AD72" s="197">
        <v>0</v>
      </c>
      <c r="AE72" s="197">
        <v>0</v>
      </c>
      <c r="AF72" s="197">
        <v>0</v>
      </c>
      <c r="AG72" s="197">
        <v>31.43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0.75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</v>
      </c>
      <c r="L73" s="197">
        <v>388</v>
      </c>
      <c r="M73" s="197">
        <v>27.01</v>
      </c>
      <c r="N73" s="197">
        <v>34.67</v>
      </c>
      <c r="O73" s="197">
        <v>0</v>
      </c>
      <c r="P73" s="197">
        <v>28.61</v>
      </c>
      <c r="Q73" s="197">
        <v>6.4</v>
      </c>
      <c r="R73" s="197">
        <v>12.45</v>
      </c>
      <c r="S73" s="197">
        <v>7.75</v>
      </c>
      <c r="T73" s="197">
        <v>0</v>
      </c>
      <c r="U73" s="197">
        <v>24.59</v>
      </c>
      <c r="V73" s="197">
        <v>0</v>
      </c>
      <c r="W73" s="197">
        <v>0</v>
      </c>
      <c r="X73" s="197">
        <v>43.05</v>
      </c>
      <c r="Y73" s="197">
        <v>0</v>
      </c>
      <c r="Z73" s="197">
        <v>79.42</v>
      </c>
      <c r="AA73" s="197">
        <v>26.47</v>
      </c>
      <c r="AB73" s="197">
        <v>0</v>
      </c>
      <c r="AC73" s="197">
        <v>15</v>
      </c>
      <c r="AD73" s="197">
        <v>0</v>
      </c>
      <c r="AE73" s="197">
        <v>0</v>
      </c>
      <c r="AF73" s="197">
        <v>0</v>
      </c>
      <c r="AG73" s="197">
        <v>31.43</v>
      </c>
      <c r="AH73" s="197">
        <v>0</v>
      </c>
      <c r="AI73" s="197">
        <v>0</v>
      </c>
      <c r="AJ73" s="197">
        <v>0</v>
      </c>
      <c r="AK73" s="197">
        <v>69.599999999999994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</v>
      </c>
      <c r="L74" s="197">
        <v>388</v>
      </c>
      <c r="M74" s="197">
        <v>27.01</v>
      </c>
      <c r="N74" s="197">
        <v>34.67</v>
      </c>
      <c r="O74" s="197">
        <v>0</v>
      </c>
      <c r="P74" s="197">
        <v>28.61</v>
      </c>
      <c r="Q74" s="197">
        <v>6.4</v>
      </c>
      <c r="R74" s="197">
        <v>12.45</v>
      </c>
      <c r="S74" s="197">
        <v>7.75</v>
      </c>
      <c r="T74" s="197">
        <v>0</v>
      </c>
      <c r="U74" s="197">
        <v>24.59</v>
      </c>
      <c r="V74" s="197">
        <v>0</v>
      </c>
      <c r="W74" s="197">
        <v>0</v>
      </c>
      <c r="X74" s="197">
        <v>43.05</v>
      </c>
      <c r="Y74" s="197">
        <v>0</v>
      </c>
      <c r="Z74" s="197">
        <v>79.42</v>
      </c>
      <c r="AA74" s="197">
        <v>26.47</v>
      </c>
      <c r="AB74" s="197">
        <v>0</v>
      </c>
      <c r="AC74" s="197">
        <v>15</v>
      </c>
      <c r="AD74" s="197">
        <v>0</v>
      </c>
      <c r="AE74" s="197">
        <v>0</v>
      </c>
      <c r="AF74" s="197">
        <v>0</v>
      </c>
      <c r="AG74" s="197">
        <v>31.62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</v>
      </c>
      <c r="L75" s="197">
        <v>388</v>
      </c>
      <c r="M75" s="197">
        <v>27.01</v>
      </c>
      <c r="N75" s="197">
        <v>34.67</v>
      </c>
      <c r="O75" s="197">
        <v>0</v>
      </c>
      <c r="P75" s="197">
        <v>30.52</v>
      </c>
      <c r="Q75" s="197">
        <v>6.4</v>
      </c>
      <c r="R75" s="197">
        <v>12.45</v>
      </c>
      <c r="S75" s="197">
        <v>7.75</v>
      </c>
      <c r="T75" s="197">
        <v>0</v>
      </c>
      <c r="U75" s="197">
        <v>24.59</v>
      </c>
      <c r="V75" s="197">
        <v>0</v>
      </c>
      <c r="W75" s="197">
        <v>0</v>
      </c>
      <c r="X75" s="197">
        <v>43.05</v>
      </c>
      <c r="Y75" s="197">
        <v>0</v>
      </c>
      <c r="Z75" s="197">
        <v>79.42</v>
      </c>
      <c r="AA75" s="197">
        <v>26.47</v>
      </c>
      <c r="AB75" s="197">
        <v>0</v>
      </c>
      <c r="AC75" s="197">
        <v>15</v>
      </c>
      <c r="AD75" s="197">
        <v>0</v>
      </c>
      <c r="AE75" s="197">
        <v>0</v>
      </c>
      <c r="AF75" s="197">
        <v>0</v>
      </c>
      <c r="AG75" s="197">
        <v>31.62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</v>
      </c>
      <c r="L76" s="197">
        <v>388</v>
      </c>
      <c r="M76" s="197">
        <v>27.01</v>
      </c>
      <c r="N76" s="197">
        <v>34.67</v>
      </c>
      <c r="O76" s="197">
        <v>0</v>
      </c>
      <c r="P76" s="197">
        <v>30.52</v>
      </c>
      <c r="Q76" s="197">
        <v>6.4</v>
      </c>
      <c r="R76" s="197">
        <v>12.45</v>
      </c>
      <c r="S76" s="197">
        <v>7.75</v>
      </c>
      <c r="T76" s="197">
        <v>0</v>
      </c>
      <c r="U76" s="197">
        <v>24.59</v>
      </c>
      <c r="V76" s="197">
        <v>0</v>
      </c>
      <c r="W76" s="197">
        <v>0</v>
      </c>
      <c r="X76" s="197">
        <v>43.05</v>
      </c>
      <c r="Y76" s="197">
        <v>0</v>
      </c>
      <c r="Z76" s="197">
        <v>79.42</v>
      </c>
      <c r="AA76" s="197">
        <v>26.47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31.62</v>
      </c>
      <c r="AH76" s="197">
        <v>0</v>
      </c>
      <c r="AI76" s="197">
        <v>0</v>
      </c>
      <c r="AJ76" s="197">
        <v>0</v>
      </c>
      <c r="AK76" s="197">
        <v>69.599999999999994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</v>
      </c>
      <c r="L77" s="197">
        <v>388</v>
      </c>
      <c r="M77" s="197">
        <v>27.01</v>
      </c>
      <c r="N77" s="197">
        <v>34.67</v>
      </c>
      <c r="O77" s="197">
        <v>0</v>
      </c>
      <c r="P77" s="197">
        <v>28.61</v>
      </c>
      <c r="Q77" s="197">
        <v>6.4</v>
      </c>
      <c r="R77" s="197">
        <v>12.45</v>
      </c>
      <c r="S77" s="197">
        <v>7.75</v>
      </c>
      <c r="T77" s="197">
        <v>0</v>
      </c>
      <c r="U77" s="197">
        <v>24.59</v>
      </c>
      <c r="V77" s="197">
        <v>0</v>
      </c>
      <c r="W77" s="197">
        <v>0</v>
      </c>
      <c r="X77" s="197">
        <v>43.05</v>
      </c>
      <c r="Y77" s="197">
        <v>0</v>
      </c>
      <c r="Z77" s="197">
        <v>79.42</v>
      </c>
      <c r="AA77" s="197">
        <v>26.47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31.43</v>
      </c>
      <c r="AH77" s="197">
        <v>0</v>
      </c>
      <c r="AI77" s="197">
        <v>0</v>
      </c>
      <c r="AJ77" s="197">
        <v>0</v>
      </c>
      <c r="AK77" s="197">
        <v>69.599999999999994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</v>
      </c>
      <c r="L78" s="197">
        <v>388</v>
      </c>
      <c r="M78" s="197">
        <v>27.01</v>
      </c>
      <c r="N78" s="197">
        <v>34.67</v>
      </c>
      <c r="O78" s="197">
        <v>0</v>
      </c>
      <c r="P78" s="197">
        <v>28.61</v>
      </c>
      <c r="Q78" s="197">
        <v>6.4</v>
      </c>
      <c r="R78" s="197">
        <v>12.45</v>
      </c>
      <c r="S78" s="197">
        <v>7.75</v>
      </c>
      <c r="T78" s="197">
        <v>0</v>
      </c>
      <c r="U78" s="197">
        <v>24.59</v>
      </c>
      <c r="V78" s="197">
        <v>0</v>
      </c>
      <c r="W78" s="197">
        <v>0</v>
      </c>
      <c r="X78" s="197">
        <v>43.05</v>
      </c>
      <c r="Y78" s="197">
        <v>0</v>
      </c>
      <c r="Z78" s="197">
        <v>79.42</v>
      </c>
      <c r="AA78" s="197">
        <v>26.47</v>
      </c>
      <c r="AB78" s="197">
        <v>0</v>
      </c>
      <c r="AC78" s="197">
        <v>24.37</v>
      </c>
      <c r="AD78" s="197">
        <v>0</v>
      </c>
      <c r="AE78" s="197">
        <v>0</v>
      </c>
      <c r="AF78" s="197">
        <v>0</v>
      </c>
      <c r="AG78" s="197">
        <v>40.520000000000003</v>
      </c>
      <c r="AH78" s="197">
        <v>0</v>
      </c>
      <c r="AI78" s="197">
        <v>0</v>
      </c>
      <c r="AJ78" s="197">
        <v>0</v>
      </c>
      <c r="AK78" s="197">
        <v>69.599999999999994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</v>
      </c>
      <c r="L79" s="197">
        <v>388</v>
      </c>
      <c r="M79" s="197">
        <v>27.01</v>
      </c>
      <c r="N79" s="197">
        <v>34.67</v>
      </c>
      <c r="O79" s="197">
        <v>0</v>
      </c>
      <c r="P79" s="197">
        <v>28.61</v>
      </c>
      <c r="Q79" s="197">
        <v>6.4</v>
      </c>
      <c r="R79" s="197">
        <v>12.45</v>
      </c>
      <c r="S79" s="197">
        <v>7.75</v>
      </c>
      <c r="T79" s="197">
        <v>0</v>
      </c>
      <c r="U79" s="197">
        <v>24.59</v>
      </c>
      <c r="V79" s="197">
        <v>0</v>
      </c>
      <c r="W79" s="197">
        <v>0</v>
      </c>
      <c r="X79" s="197">
        <v>43.05</v>
      </c>
      <c r="Y79" s="197">
        <v>0</v>
      </c>
      <c r="Z79" s="197">
        <v>79.42</v>
      </c>
      <c r="AA79" s="197">
        <v>26.47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30.85</v>
      </c>
      <c r="AH79" s="197">
        <v>0</v>
      </c>
      <c r="AI79" s="197">
        <v>0</v>
      </c>
      <c r="AJ79" s="197">
        <v>0</v>
      </c>
      <c r="AK79" s="197">
        <v>69.599999999999994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</v>
      </c>
      <c r="L80" s="197">
        <v>388</v>
      </c>
      <c r="M80" s="197">
        <v>27.01</v>
      </c>
      <c r="N80" s="197">
        <v>34.67</v>
      </c>
      <c r="O80" s="197">
        <v>0</v>
      </c>
      <c r="P80" s="197">
        <v>28.61</v>
      </c>
      <c r="Q80" s="197">
        <v>6.4</v>
      </c>
      <c r="R80" s="197">
        <v>12.45</v>
      </c>
      <c r="S80" s="197">
        <v>7.75</v>
      </c>
      <c r="T80" s="197">
        <v>0</v>
      </c>
      <c r="U80" s="197">
        <v>24.59</v>
      </c>
      <c r="V80" s="197">
        <v>0</v>
      </c>
      <c r="W80" s="197">
        <v>0</v>
      </c>
      <c r="X80" s="197">
        <v>43.05</v>
      </c>
      <c r="Y80" s="197">
        <v>0</v>
      </c>
      <c r="Z80" s="197">
        <v>79.42</v>
      </c>
      <c r="AA80" s="197">
        <v>26.47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30.85</v>
      </c>
      <c r="AH80" s="197">
        <v>0</v>
      </c>
      <c r="AI80" s="197">
        <v>0</v>
      </c>
      <c r="AJ80" s="197">
        <v>0</v>
      </c>
      <c r="AK80" s="197">
        <v>69.599999999999994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</v>
      </c>
      <c r="L81" s="197">
        <v>388</v>
      </c>
      <c r="M81" s="197">
        <v>27.01</v>
      </c>
      <c r="N81" s="197">
        <v>34.67</v>
      </c>
      <c r="O81" s="197">
        <v>0</v>
      </c>
      <c r="P81" s="197">
        <v>28.61</v>
      </c>
      <c r="Q81" s="197">
        <v>6.4</v>
      </c>
      <c r="R81" s="197">
        <v>12.45</v>
      </c>
      <c r="S81" s="197">
        <v>7.75</v>
      </c>
      <c r="T81" s="197">
        <v>0</v>
      </c>
      <c r="U81" s="197">
        <v>24.59</v>
      </c>
      <c r="V81" s="197">
        <v>0</v>
      </c>
      <c r="W81" s="197">
        <v>0</v>
      </c>
      <c r="X81" s="197">
        <v>43.05</v>
      </c>
      <c r="Y81" s="197">
        <v>0</v>
      </c>
      <c r="Z81" s="197">
        <v>79.42</v>
      </c>
      <c r="AA81" s="197">
        <v>26.47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31.23</v>
      </c>
      <c r="AH81" s="197">
        <v>0</v>
      </c>
      <c r="AI81" s="197">
        <v>0</v>
      </c>
      <c r="AJ81" s="197">
        <v>0</v>
      </c>
      <c r="AK81" s="197">
        <v>69.599999999999994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</v>
      </c>
      <c r="L82" s="197">
        <v>388</v>
      </c>
      <c r="M82" s="197">
        <v>27.01</v>
      </c>
      <c r="N82" s="197">
        <v>34.67</v>
      </c>
      <c r="O82" s="197">
        <v>0</v>
      </c>
      <c r="P82" s="197">
        <v>28.61</v>
      </c>
      <c r="Q82" s="197">
        <v>6.4</v>
      </c>
      <c r="R82" s="197">
        <v>12.45</v>
      </c>
      <c r="S82" s="197">
        <v>7.75</v>
      </c>
      <c r="T82" s="197">
        <v>0</v>
      </c>
      <c r="U82" s="197">
        <v>24.59</v>
      </c>
      <c r="V82" s="197">
        <v>0</v>
      </c>
      <c r="W82" s="197">
        <v>0</v>
      </c>
      <c r="X82" s="197">
        <v>43.05</v>
      </c>
      <c r="Y82" s="197">
        <v>0</v>
      </c>
      <c r="Z82" s="197">
        <v>79.42</v>
      </c>
      <c r="AA82" s="197">
        <v>26.47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30.85</v>
      </c>
      <c r="AH82" s="197">
        <v>0</v>
      </c>
      <c r="AI82" s="197">
        <v>0</v>
      </c>
      <c r="AJ82" s="197">
        <v>0</v>
      </c>
      <c r="AK82" s="197">
        <v>69.599999999999994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</v>
      </c>
      <c r="L83" s="197">
        <v>388</v>
      </c>
      <c r="M83" s="197">
        <v>27.01</v>
      </c>
      <c r="N83" s="197">
        <v>34.67</v>
      </c>
      <c r="O83" s="197">
        <v>0</v>
      </c>
      <c r="P83" s="197">
        <v>30.37</v>
      </c>
      <c r="Q83" s="197">
        <v>6.4</v>
      </c>
      <c r="R83" s="197">
        <v>12.45</v>
      </c>
      <c r="S83" s="197">
        <v>7.75</v>
      </c>
      <c r="T83" s="197">
        <v>0</v>
      </c>
      <c r="U83" s="197">
        <v>24.59</v>
      </c>
      <c r="V83" s="197">
        <v>0</v>
      </c>
      <c r="W83" s="197">
        <v>0</v>
      </c>
      <c r="X83" s="197">
        <v>43.05</v>
      </c>
      <c r="Y83" s="197">
        <v>0</v>
      </c>
      <c r="Z83" s="197">
        <v>80.56</v>
      </c>
      <c r="AA83" s="197">
        <v>26.95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30.85</v>
      </c>
      <c r="AH83" s="197">
        <v>0</v>
      </c>
      <c r="AI83" s="197">
        <v>0</v>
      </c>
      <c r="AJ83" s="197">
        <v>0</v>
      </c>
      <c r="AK83" s="197">
        <v>69.599999999999994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</v>
      </c>
      <c r="L84" s="197">
        <v>320</v>
      </c>
      <c r="M84" s="197">
        <v>27.01</v>
      </c>
      <c r="N84" s="197">
        <v>34.67</v>
      </c>
      <c r="O84" s="197">
        <v>0</v>
      </c>
      <c r="P84" s="197">
        <v>30.52</v>
      </c>
      <c r="Q84" s="197">
        <v>6.4</v>
      </c>
      <c r="R84" s="197">
        <v>12.45</v>
      </c>
      <c r="S84" s="197">
        <v>7.75</v>
      </c>
      <c r="T84" s="197">
        <v>0</v>
      </c>
      <c r="U84" s="197">
        <v>24.59</v>
      </c>
      <c r="V84" s="197">
        <v>0</v>
      </c>
      <c r="W84" s="197">
        <v>0</v>
      </c>
      <c r="X84" s="197">
        <v>43.05</v>
      </c>
      <c r="Y84" s="197">
        <v>0</v>
      </c>
      <c r="Z84" s="197">
        <v>80.56</v>
      </c>
      <c r="AA84" s="197">
        <v>26.95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30.85</v>
      </c>
      <c r="AH84" s="197">
        <v>0</v>
      </c>
      <c r="AI84" s="197">
        <v>0</v>
      </c>
      <c r="AJ84" s="197">
        <v>0</v>
      </c>
      <c r="AK84" s="197">
        <v>69.599999999999994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</v>
      </c>
      <c r="L85" s="197">
        <v>230</v>
      </c>
      <c r="M85" s="197">
        <v>27.01</v>
      </c>
      <c r="N85" s="197">
        <v>34.67</v>
      </c>
      <c r="O85" s="197">
        <v>0</v>
      </c>
      <c r="P85" s="197">
        <v>28.62</v>
      </c>
      <c r="Q85" s="197">
        <v>6.4</v>
      </c>
      <c r="R85" s="197">
        <v>12.45</v>
      </c>
      <c r="S85" s="197">
        <v>7.75</v>
      </c>
      <c r="T85" s="197">
        <v>0</v>
      </c>
      <c r="U85" s="197">
        <v>24.59</v>
      </c>
      <c r="V85" s="197">
        <v>0</v>
      </c>
      <c r="W85" s="197">
        <v>0</v>
      </c>
      <c r="X85" s="197">
        <v>43.05</v>
      </c>
      <c r="Y85" s="197">
        <v>0</v>
      </c>
      <c r="Z85" s="197">
        <v>80.56</v>
      </c>
      <c r="AA85" s="197">
        <v>26.95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30.85</v>
      </c>
      <c r="AH85" s="197">
        <v>0</v>
      </c>
      <c r="AI85" s="197">
        <v>0</v>
      </c>
      <c r="AJ85" s="197">
        <v>0</v>
      </c>
      <c r="AK85" s="197">
        <v>69.599999999999994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</v>
      </c>
      <c r="L86" s="197">
        <v>210</v>
      </c>
      <c r="M86" s="197">
        <v>27.01</v>
      </c>
      <c r="N86" s="197">
        <v>34.67</v>
      </c>
      <c r="O86" s="197">
        <v>0</v>
      </c>
      <c r="P86" s="197">
        <v>28.62</v>
      </c>
      <c r="Q86" s="197">
        <v>6.4</v>
      </c>
      <c r="R86" s="197">
        <v>12.45</v>
      </c>
      <c r="S86" s="197">
        <v>7.75</v>
      </c>
      <c r="T86" s="197">
        <v>0</v>
      </c>
      <c r="U86" s="197">
        <v>24.59</v>
      </c>
      <c r="V86" s="197">
        <v>0</v>
      </c>
      <c r="W86" s="197">
        <v>0</v>
      </c>
      <c r="X86" s="197">
        <v>43.05</v>
      </c>
      <c r="Y86" s="197">
        <v>0</v>
      </c>
      <c r="Z86" s="197">
        <v>80.56</v>
      </c>
      <c r="AA86" s="197">
        <v>26.95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30.85</v>
      </c>
      <c r="AH86" s="197">
        <v>0</v>
      </c>
      <c r="AI86" s="197">
        <v>0</v>
      </c>
      <c r="AJ86" s="197">
        <v>0</v>
      </c>
      <c r="AK86" s="197">
        <v>69.599999999999994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</v>
      </c>
      <c r="L87" s="197">
        <v>260</v>
      </c>
      <c r="M87" s="197">
        <v>27.01</v>
      </c>
      <c r="N87" s="197">
        <v>34.67</v>
      </c>
      <c r="O87" s="197">
        <v>0</v>
      </c>
      <c r="P87" s="197">
        <v>28.62</v>
      </c>
      <c r="Q87" s="197">
        <v>6.4</v>
      </c>
      <c r="R87" s="197">
        <v>12.45</v>
      </c>
      <c r="S87" s="197">
        <v>7.75</v>
      </c>
      <c r="T87" s="197">
        <v>0</v>
      </c>
      <c r="U87" s="197">
        <v>24.59</v>
      </c>
      <c r="V87" s="197">
        <v>0</v>
      </c>
      <c r="W87" s="197">
        <v>0</v>
      </c>
      <c r="X87" s="197">
        <v>43.05</v>
      </c>
      <c r="Y87" s="197">
        <v>0</v>
      </c>
      <c r="Z87" s="197">
        <v>79.42</v>
      </c>
      <c r="AA87" s="197">
        <v>26.47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31.23</v>
      </c>
      <c r="AH87" s="197">
        <v>0</v>
      </c>
      <c r="AI87" s="197">
        <v>0</v>
      </c>
      <c r="AJ87" s="197">
        <v>0</v>
      </c>
      <c r="AK87" s="197">
        <v>69.599999999999994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</v>
      </c>
      <c r="L88" s="197">
        <v>260</v>
      </c>
      <c r="M88" s="197">
        <v>27.01</v>
      </c>
      <c r="N88" s="197">
        <v>34.67</v>
      </c>
      <c r="O88" s="197">
        <v>0</v>
      </c>
      <c r="P88" s="197">
        <v>28.62</v>
      </c>
      <c r="Q88" s="197">
        <v>6.4</v>
      </c>
      <c r="R88" s="197">
        <v>12.45</v>
      </c>
      <c r="S88" s="197">
        <v>7.75</v>
      </c>
      <c r="T88" s="197">
        <v>0</v>
      </c>
      <c r="U88" s="197">
        <v>24.59</v>
      </c>
      <c r="V88" s="197">
        <v>0</v>
      </c>
      <c r="W88" s="197">
        <v>0</v>
      </c>
      <c r="X88" s="197">
        <v>43.05</v>
      </c>
      <c r="Y88" s="197">
        <v>0</v>
      </c>
      <c r="Z88" s="197">
        <v>79.42</v>
      </c>
      <c r="AA88" s="197">
        <v>26.47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30.85</v>
      </c>
      <c r="AH88" s="197">
        <v>0</v>
      </c>
      <c r="AI88" s="197">
        <v>0</v>
      </c>
      <c r="AJ88" s="197">
        <v>0</v>
      </c>
      <c r="AK88" s="197">
        <v>69.599999999999994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210</v>
      </c>
      <c r="M89" s="197">
        <v>27.01</v>
      </c>
      <c r="N89" s="197">
        <v>34.67</v>
      </c>
      <c r="O89" s="197">
        <v>0</v>
      </c>
      <c r="P89" s="197">
        <v>30.52</v>
      </c>
      <c r="Q89" s="197">
        <v>6.4</v>
      </c>
      <c r="R89" s="197">
        <v>12.45</v>
      </c>
      <c r="S89" s="197">
        <v>7.75</v>
      </c>
      <c r="T89" s="197">
        <v>0</v>
      </c>
      <c r="U89" s="197">
        <v>24.59</v>
      </c>
      <c r="V89" s="197">
        <v>0</v>
      </c>
      <c r="W89" s="197">
        <v>0</v>
      </c>
      <c r="X89" s="197">
        <v>43.05</v>
      </c>
      <c r="Y89" s="197">
        <v>0</v>
      </c>
      <c r="Z89" s="197">
        <v>79.42</v>
      </c>
      <c r="AA89" s="197">
        <v>7.65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30.85</v>
      </c>
      <c r="AH89" s="197">
        <v>0</v>
      </c>
      <c r="AI89" s="197">
        <v>0</v>
      </c>
      <c r="AJ89" s="197">
        <v>0</v>
      </c>
      <c r="AK89" s="197">
        <v>69.599999999999994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210</v>
      </c>
      <c r="M90" s="197">
        <v>27.01</v>
      </c>
      <c r="N90" s="197">
        <v>34.67</v>
      </c>
      <c r="O90" s="197">
        <v>0</v>
      </c>
      <c r="P90" s="197">
        <v>30.52</v>
      </c>
      <c r="Q90" s="197">
        <v>6.4</v>
      </c>
      <c r="R90" s="197">
        <v>12.45</v>
      </c>
      <c r="S90" s="197">
        <v>7.75</v>
      </c>
      <c r="T90" s="197">
        <v>0</v>
      </c>
      <c r="U90" s="197">
        <v>24.59</v>
      </c>
      <c r="V90" s="197">
        <v>0</v>
      </c>
      <c r="W90" s="197">
        <v>0</v>
      </c>
      <c r="X90" s="197">
        <v>43.05</v>
      </c>
      <c r="Y90" s="197">
        <v>0</v>
      </c>
      <c r="Z90" s="197">
        <v>79.42</v>
      </c>
      <c r="AA90" s="197">
        <v>7.65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30.85</v>
      </c>
      <c r="AH90" s="197">
        <v>0</v>
      </c>
      <c r="AI90" s="197">
        <v>0</v>
      </c>
      <c r="AJ90" s="197">
        <v>0</v>
      </c>
      <c r="AK90" s="197">
        <v>69.599999999999994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210</v>
      </c>
      <c r="M91" s="197">
        <v>27.01</v>
      </c>
      <c r="N91" s="197">
        <v>34.67</v>
      </c>
      <c r="O91" s="197">
        <v>0</v>
      </c>
      <c r="P91" s="197">
        <v>30.52</v>
      </c>
      <c r="Q91" s="197">
        <v>2.87</v>
      </c>
      <c r="R91" s="197">
        <v>5.78</v>
      </c>
      <c r="S91" s="197">
        <v>3.83</v>
      </c>
      <c r="T91" s="197">
        <v>0</v>
      </c>
      <c r="U91" s="197">
        <v>24.59</v>
      </c>
      <c r="V91" s="197">
        <v>0</v>
      </c>
      <c r="W91" s="197">
        <v>0</v>
      </c>
      <c r="X91" s="197">
        <v>43.05</v>
      </c>
      <c r="Y91" s="197">
        <v>0</v>
      </c>
      <c r="Z91" s="197">
        <v>38.26</v>
      </c>
      <c r="AA91" s="197">
        <v>7.65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30.85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210</v>
      </c>
      <c r="M92" s="197">
        <v>27.01</v>
      </c>
      <c r="N92" s="197">
        <v>34.67</v>
      </c>
      <c r="O92" s="197">
        <v>0</v>
      </c>
      <c r="P92" s="197">
        <v>30.52</v>
      </c>
      <c r="Q92" s="197">
        <v>2.87</v>
      </c>
      <c r="R92" s="197">
        <v>5.74</v>
      </c>
      <c r="S92" s="197">
        <v>3.83</v>
      </c>
      <c r="T92" s="197">
        <v>0</v>
      </c>
      <c r="U92" s="197">
        <v>24.59</v>
      </c>
      <c r="V92" s="197">
        <v>0</v>
      </c>
      <c r="W92" s="197">
        <v>0</v>
      </c>
      <c r="X92" s="197">
        <v>43.05</v>
      </c>
      <c r="Y92" s="197">
        <v>0</v>
      </c>
      <c r="Z92" s="197">
        <v>38.26</v>
      </c>
      <c r="AA92" s="197">
        <v>7.65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30.85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210</v>
      </c>
      <c r="M93" s="197">
        <v>27.01</v>
      </c>
      <c r="N93" s="197">
        <v>34.67</v>
      </c>
      <c r="O93" s="197">
        <v>0</v>
      </c>
      <c r="P93" s="197">
        <v>30.52</v>
      </c>
      <c r="Q93" s="197">
        <v>2.87</v>
      </c>
      <c r="R93" s="197">
        <v>5.74</v>
      </c>
      <c r="S93" s="197">
        <v>3.83</v>
      </c>
      <c r="T93" s="197">
        <v>0</v>
      </c>
      <c r="U93" s="197">
        <v>24.59</v>
      </c>
      <c r="V93" s="197">
        <v>0</v>
      </c>
      <c r="W93" s="197">
        <v>0</v>
      </c>
      <c r="X93" s="197">
        <v>43.05</v>
      </c>
      <c r="Y93" s="197">
        <v>0</v>
      </c>
      <c r="Z93" s="197">
        <v>38.26</v>
      </c>
      <c r="AA93" s="197">
        <v>7.65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31.23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210</v>
      </c>
      <c r="M94" s="197">
        <v>27.01</v>
      </c>
      <c r="N94" s="197">
        <v>34.67</v>
      </c>
      <c r="O94" s="197">
        <v>0</v>
      </c>
      <c r="P94" s="197">
        <v>30.52</v>
      </c>
      <c r="Q94" s="197">
        <v>2.87</v>
      </c>
      <c r="R94" s="197">
        <v>5.74</v>
      </c>
      <c r="S94" s="197">
        <v>3.83</v>
      </c>
      <c r="T94" s="197">
        <v>0</v>
      </c>
      <c r="U94" s="197">
        <v>24.59</v>
      </c>
      <c r="V94" s="197">
        <v>0</v>
      </c>
      <c r="W94" s="197">
        <v>0</v>
      </c>
      <c r="X94" s="197">
        <v>43.05</v>
      </c>
      <c r="Y94" s="197">
        <v>0</v>
      </c>
      <c r="Z94" s="197">
        <v>38.26</v>
      </c>
      <c r="AA94" s="197">
        <v>7.65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30.85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0.68</v>
      </c>
      <c r="L95" s="197">
        <v>210</v>
      </c>
      <c r="M95" s="197">
        <v>27.01</v>
      </c>
      <c r="N95" s="197">
        <v>34.67</v>
      </c>
      <c r="O95" s="197">
        <v>0</v>
      </c>
      <c r="P95" s="197">
        <v>30.52</v>
      </c>
      <c r="Q95" s="197">
        <v>2.87</v>
      </c>
      <c r="R95" s="197">
        <v>5.74</v>
      </c>
      <c r="S95" s="197">
        <v>3.83</v>
      </c>
      <c r="T95" s="197">
        <v>0</v>
      </c>
      <c r="U95" s="197">
        <v>24.59</v>
      </c>
      <c r="V95" s="197">
        <v>0</v>
      </c>
      <c r="W95" s="197">
        <v>0</v>
      </c>
      <c r="X95" s="197">
        <v>43.05</v>
      </c>
      <c r="Y95" s="197">
        <v>0</v>
      </c>
      <c r="Z95" s="197">
        <v>38.26</v>
      </c>
      <c r="AA95" s="197">
        <v>7.65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30.85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4.92</v>
      </c>
      <c r="L96" s="197">
        <v>210</v>
      </c>
      <c r="M96" s="197">
        <v>27.01</v>
      </c>
      <c r="N96" s="197">
        <v>34.67</v>
      </c>
      <c r="O96" s="197">
        <v>0</v>
      </c>
      <c r="P96" s="197">
        <v>30.52</v>
      </c>
      <c r="Q96" s="197">
        <v>2.87</v>
      </c>
      <c r="R96" s="197">
        <v>6.56</v>
      </c>
      <c r="S96" s="197">
        <v>4.16</v>
      </c>
      <c r="T96" s="197">
        <v>0</v>
      </c>
      <c r="U96" s="197">
        <v>24.59</v>
      </c>
      <c r="V96" s="197">
        <v>0</v>
      </c>
      <c r="W96" s="197">
        <v>0</v>
      </c>
      <c r="X96" s="197">
        <v>43.05</v>
      </c>
      <c r="Y96" s="197">
        <v>0</v>
      </c>
      <c r="Z96" s="197">
        <v>38.26</v>
      </c>
      <c r="AA96" s="197">
        <v>7.65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30.85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4.92</v>
      </c>
      <c r="L97" s="197">
        <v>210</v>
      </c>
      <c r="M97" s="197">
        <v>27.01</v>
      </c>
      <c r="N97" s="197">
        <v>34.67</v>
      </c>
      <c r="O97" s="197">
        <v>0</v>
      </c>
      <c r="P97" s="197">
        <v>30.52</v>
      </c>
      <c r="Q97" s="197">
        <v>2.87</v>
      </c>
      <c r="R97" s="197">
        <v>6.56</v>
      </c>
      <c r="S97" s="197">
        <v>4.16</v>
      </c>
      <c r="T97" s="197">
        <v>0</v>
      </c>
      <c r="U97" s="197">
        <v>24.59</v>
      </c>
      <c r="V97" s="197">
        <v>0</v>
      </c>
      <c r="W97" s="197">
        <v>0</v>
      </c>
      <c r="X97" s="197">
        <v>43.05</v>
      </c>
      <c r="Y97" s="197">
        <v>0</v>
      </c>
      <c r="Z97" s="197">
        <v>38.26</v>
      </c>
      <c r="AA97" s="197">
        <v>7.65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30.85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4.92</v>
      </c>
      <c r="L98" s="197">
        <v>210</v>
      </c>
      <c r="M98" s="197">
        <v>28.23</v>
      </c>
      <c r="N98" s="197">
        <v>34.67</v>
      </c>
      <c r="O98" s="197">
        <v>0</v>
      </c>
      <c r="P98" s="197">
        <v>30.51</v>
      </c>
      <c r="Q98" s="197">
        <v>2.87</v>
      </c>
      <c r="R98" s="197">
        <v>6.56</v>
      </c>
      <c r="S98" s="197">
        <v>4.16</v>
      </c>
      <c r="T98" s="197">
        <v>0</v>
      </c>
      <c r="U98" s="197">
        <v>24.59</v>
      </c>
      <c r="V98" s="197">
        <v>0</v>
      </c>
      <c r="W98" s="197">
        <v>0</v>
      </c>
      <c r="X98" s="197">
        <v>43.05</v>
      </c>
      <c r="Y98" s="197">
        <v>0</v>
      </c>
      <c r="Z98" s="197">
        <v>38.26</v>
      </c>
      <c r="AA98" s="197">
        <v>7.65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30.85</v>
      </c>
      <c r="AH98" s="197">
        <v>0</v>
      </c>
      <c r="AI98" s="197">
        <v>0</v>
      </c>
      <c r="AJ98" s="197">
        <v>0</v>
      </c>
      <c r="AK98" s="197">
        <v>50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0.10300000000000001</v>
      </c>
      <c r="L99">
        <f t="shared" si="0"/>
        <v>6.6059999999999999</v>
      </c>
      <c r="M99">
        <f t="shared" si="0"/>
        <v>0.59554500000000055</v>
      </c>
      <c r="N99">
        <f t="shared" si="0"/>
        <v>0.74525000000000086</v>
      </c>
      <c r="O99">
        <f t="shared" si="0"/>
        <v>0</v>
      </c>
      <c r="P99">
        <f t="shared" si="0"/>
        <v>0.60647249999999919</v>
      </c>
      <c r="Q99">
        <f t="shared" si="0"/>
        <v>0.11667249999999989</v>
      </c>
      <c r="R99">
        <f t="shared" si="0"/>
        <v>0.23529000000000028</v>
      </c>
      <c r="S99">
        <f t="shared" si="0"/>
        <v>0.14777000000000004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0.85765500000000106</v>
      </c>
      <c r="Y99">
        <f t="shared" si="0"/>
        <v>0</v>
      </c>
      <c r="Z99">
        <f t="shared" si="0"/>
        <v>1.5676500000000018</v>
      </c>
      <c r="AA99">
        <f t="shared" si="0"/>
        <v>0.4569700000000006</v>
      </c>
      <c r="AB99">
        <f t="shared" si="0"/>
        <v>0</v>
      </c>
      <c r="AC99">
        <f t="shared" si="0"/>
        <v>0.36452999999999997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0.74984999999999935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1.5242850000000014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0.19885000000000011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44835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48.48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49.39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49.39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49.39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49.39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49.39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48.48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50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48.78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48.78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48.78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48.78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48.18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49.39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48.78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48.78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48.78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48.78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48.18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49.39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48.78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48.78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48.78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48.78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48.18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49.39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48.78</v>
      </c>
      <c r="AH29" s="197">
        <v>0</v>
      </c>
      <c r="AI29" s="197">
        <v>0</v>
      </c>
      <c r="AJ29" s="197">
        <v>0</v>
      </c>
      <c r="AK29" s="197">
        <v>28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48.78</v>
      </c>
      <c r="AH30" s="197">
        <v>0</v>
      </c>
      <c r="AI30" s="197">
        <v>0</v>
      </c>
      <c r="AJ30" s="197">
        <v>0</v>
      </c>
      <c r="AK30" s="197">
        <v>28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48.78</v>
      </c>
      <c r="AH31" s="197">
        <v>0</v>
      </c>
      <c r="AI31" s="197">
        <v>0</v>
      </c>
      <c r="AJ31" s="197">
        <v>0</v>
      </c>
      <c r="AK31" s="197">
        <v>28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48.78</v>
      </c>
      <c r="AH32" s="197">
        <v>0</v>
      </c>
      <c r="AI32" s="197">
        <v>0</v>
      </c>
      <c r="AJ32" s="197">
        <v>0</v>
      </c>
      <c r="AK32" s="197">
        <v>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48.18</v>
      </c>
      <c r="AH33" s="197">
        <v>0</v>
      </c>
      <c r="AI33" s="197">
        <v>0</v>
      </c>
      <c r="AJ33" s="197">
        <v>0</v>
      </c>
      <c r="AK33" s="197">
        <v>28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49.39</v>
      </c>
      <c r="AH34" s="197">
        <v>0</v>
      </c>
      <c r="AI34" s="197">
        <v>0</v>
      </c>
      <c r="AJ34" s="197">
        <v>0</v>
      </c>
      <c r="AK34" s="197">
        <v>28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48.78</v>
      </c>
      <c r="AH35" s="197">
        <v>0</v>
      </c>
      <c r="AI35" s="197">
        <v>0</v>
      </c>
      <c r="AJ35" s="197">
        <v>0</v>
      </c>
      <c r="AK35" s="197">
        <v>23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48.78</v>
      </c>
      <c r="AH36" s="197">
        <v>0</v>
      </c>
      <c r="AI36" s="197">
        <v>0</v>
      </c>
      <c r="AJ36" s="197">
        <v>0</v>
      </c>
      <c r="AK36" s="197">
        <v>23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48.78</v>
      </c>
      <c r="AH37" s="197">
        <v>0</v>
      </c>
      <c r="AI37" s="197">
        <v>0</v>
      </c>
      <c r="AJ37" s="197">
        <v>0</v>
      </c>
      <c r="AK37" s="197">
        <v>23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1.8</v>
      </c>
      <c r="AD38" s="197">
        <v>0</v>
      </c>
      <c r="AE38" s="197">
        <v>0</v>
      </c>
      <c r="AF38" s="197">
        <v>0</v>
      </c>
      <c r="AG38" s="197">
        <v>48.78</v>
      </c>
      <c r="AH38" s="197">
        <v>0</v>
      </c>
      <c r="AI38" s="197">
        <v>0</v>
      </c>
      <c r="AJ38" s="197">
        <v>0</v>
      </c>
      <c r="AK38" s="197">
        <v>23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48.18</v>
      </c>
      <c r="AH39" s="197">
        <v>0</v>
      </c>
      <c r="AI39" s="197">
        <v>0</v>
      </c>
      <c r="AJ39" s="197">
        <v>0</v>
      </c>
      <c r="AK39" s="197">
        <v>23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49.39</v>
      </c>
      <c r="AH40" s="197">
        <v>0</v>
      </c>
      <c r="AI40" s="197">
        <v>0</v>
      </c>
      <c r="AJ40" s="197">
        <v>0</v>
      </c>
      <c r="AK40" s="197">
        <v>23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48.78</v>
      </c>
      <c r="AH41" s="197">
        <v>0</v>
      </c>
      <c r="AI41" s="197">
        <v>0</v>
      </c>
      <c r="AJ41" s="197">
        <v>0</v>
      </c>
      <c r="AK41" s="197">
        <v>23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48.78</v>
      </c>
      <c r="AH42" s="197">
        <v>0</v>
      </c>
      <c r="AI42" s="197">
        <v>0</v>
      </c>
      <c r="AJ42" s="197">
        <v>0</v>
      </c>
      <c r="AK42" s="197">
        <v>23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48.78</v>
      </c>
      <c r="AH43" s="197">
        <v>0</v>
      </c>
      <c r="AI43" s="197">
        <v>0</v>
      </c>
      <c r="AJ43" s="197">
        <v>0</v>
      </c>
      <c r="AK43" s="197">
        <v>23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48.78</v>
      </c>
      <c r="AH44" s="197">
        <v>0</v>
      </c>
      <c r="AI44" s="197">
        <v>0</v>
      </c>
      <c r="AJ44" s="197">
        <v>0</v>
      </c>
      <c r="AK44" s="197">
        <v>23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48.18</v>
      </c>
      <c r="AH45" s="197">
        <v>0</v>
      </c>
      <c r="AI45" s="197">
        <v>0</v>
      </c>
      <c r="AJ45" s="197">
        <v>0</v>
      </c>
      <c r="AK45" s="197">
        <v>23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49.39</v>
      </c>
      <c r="AH46" s="197">
        <v>0</v>
      </c>
      <c r="AI46" s="197">
        <v>0</v>
      </c>
      <c r="AJ46" s="197">
        <v>0</v>
      </c>
      <c r="AK46" s="197">
        <v>23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49.39</v>
      </c>
      <c r="AH47" s="197">
        <v>0</v>
      </c>
      <c r="AI47" s="197">
        <v>0</v>
      </c>
      <c r="AJ47" s="197">
        <v>0</v>
      </c>
      <c r="AK47" s="197">
        <v>28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49.39</v>
      </c>
      <c r="AH48" s="197">
        <v>0</v>
      </c>
      <c r="AI48" s="197">
        <v>0</v>
      </c>
      <c r="AJ48" s="197">
        <v>0</v>
      </c>
      <c r="AK48" s="197">
        <v>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49.39</v>
      </c>
      <c r="AH49" s="197">
        <v>0</v>
      </c>
      <c r="AI49" s="197">
        <v>0</v>
      </c>
      <c r="AJ49" s="197">
        <v>0</v>
      </c>
      <c r="AK49" s="197">
        <v>28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49.39</v>
      </c>
      <c r="AH50" s="197">
        <v>0</v>
      </c>
      <c r="AI50" s="197">
        <v>0</v>
      </c>
      <c r="AJ50" s="197">
        <v>0</v>
      </c>
      <c r="AK50" s="197">
        <v>28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49.39</v>
      </c>
      <c r="AH51" s="197">
        <v>0</v>
      </c>
      <c r="AI51" s="197">
        <v>0</v>
      </c>
      <c r="AJ51" s="197">
        <v>0</v>
      </c>
      <c r="AK51" s="197">
        <v>28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1.69</v>
      </c>
      <c r="AD52" s="197">
        <v>0</v>
      </c>
      <c r="AE52" s="197">
        <v>0</v>
      </c>
      <c r="AF52" s="197">
        <v>0</v>
      </c>
      <c r="AG52" s="197">
        <v>48.48</v>
      </c>
      <c r="AH52" s="197">
        <v>0</v>
      </c>
      <c r="AI52" s="197">
        <v>0</v>
      </c>
      <c r="AJ52" s="197">
        <v>0</v>
      </c>
      <c r="AK52" s="197">
        <v>28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1.69</v>
      </c>
      <c r="AD53" s="197">
        <v>0</v>
      </c>
      <c r="AE53" s="197">
        <v>0</v>
      </c>
      <c r="AF53" s="197">
        <v>0</v>
      </c>
      <c r="AG53" s="197">
        <v>49.39</v>
      </c>
      <c r="AH53" s="197">
        <v>0</v>
      </c>
      <c r="AI53" s="197">
        <v>0</v>
      </c>
      <c r="AJ53" s="197">
        <v>0</v>
      </c>
      <c r="AK53" s="197">
        <v>28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1.69</v>
      </c>
      <c r="AD54" s="197">
        <v>0</v>
      </c>
      <c r="AE54" s="197">
        <v>0</v>
      </c>
      <c r="AF54" s="197">
        <v>0</v>
      </c>
      <c r="AG54" s="197">
        <v>49.39</v>
      </c>
      <c r="AH54" s="197">
        <v>0</v>
      </c>
      <c r="AI54" s="197">
        <v>0</v>
      </c>
      <c r="AJ54" s="197">
        <v>0</v>
      </c>
      <c r="AK54" s="197">
        <v>28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1.65</v>
      </c>
      <c r="AD55" s="197">
        <v>0</v>
      </c>
      <c r="AE55" s="197">
        <v>0</v>
      </c>
      <c r="AF55" s="197">
        <v>0</v>
      </c>
      <c r="AG55" s="197">
        <v>49.39</v>
      </c>
      <c r="AH55" s="197">
        <v>0</v>
      </c>
      <c r="AI55" s="197">
        <v>0</v>
      </c>
      <c r="AJ55" s="197">
        <v>0</v>
      </c>
      <c r="AK55" s="197">
        <v>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1.8</v>
      </c>
      <c r="AD56" s="197">
        <v>0</v>
      </c>
      <c r="AE56" s="197">
        <v>0</v>
      </c>
      <c r="AF56" s="197">
        <v>0</v>
      </c>
      <c r="AG56" s="197">
        <v>49.39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48.48</v>
      </c>
      <c r="AH57" s="197">
        <v>0</v>
      </c>
      <c r="AI57" s="197">
        <v>0</v>
      </c>
      <c r="AJ57" s="197">
        <v>0</v>
      </c>
      <c r="AK57" s="197">
        <v>28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49.39</v>
      </c>
      <c r="AH58" s="197">
        <v>0</v>
      </c>
      <c r="AI58" s="197">
        <v>0</v>
      </c>
      <c r="AJ58" s="197">
        <v>0</v>
      </c>
      <c r="AK58" s="197">
        <v>28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49.39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49.39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49.39</v>
      </c>
      <c r="AH61" s="197">
        <v>0</v>
      </c>
      <c r="AI61" s="197">
        <v>0</v>
      </c>
      <c r="AJ61" s="197">
        <v>0</v>
      </c>
      <c r="AK61" s="197">
        <v>28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48.48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49.39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49.39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49.39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49.39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48.48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49.39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49.39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49.39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49.39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49.39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49.39</v>
      </c>
      <c r="AH73" s="197">
        <v>0</v>
      </c>
      <c r="AI73" s="197">
        <v>0</v>
      </c>
      <c r="AJ73" s="197">
        <v>0</v>
      </c>
      <c r="AK73" s="197">
        <v>23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49.69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49.69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49.69</v>
      </c>
      <c r="AH76" s="197">
        <v>0</v>
      </c>
      <c r="AI76" s="197">
        <v>0</v>
      </c>
      <c r="AJ76" s="197">
        <v>0</v>
      </c>
      <c r="AK76" s="197">
        <v>23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49.69</v>
      </c>
      <c r="AH77" s="197">
        <v>0</v>
      </c>
      <c r="AI77" s="197">
        <v>0</v>
      </c>
      <c r="AJ77" s="197">
        <v>0</v>
      </c>
      <c r="AK77" s="197">
        <v>23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1.45</v>
      </c>
      <c r="AD78" s="197">
        <v>0</v>
      </c>
      <c r="AE78" s="197">
        <v>0</v>
      </c>
      <c r="AF78" s="197">
        <v>0</v>
      </c>
      <c r="AG78" s="197">
        <v>48.48</v>
      </c>
      <c r="AH78" s="197">
        <v>0</v>
      </c>
      <c r="AI78" s="197">
        <v>0</v>
      </c>
      <c r="AJ78" s="197">
        <v>0</v>
      </c>
      <c r="AK78" s="197">
        <v>23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48.48</v>
      </c>
      <c r="AH79" s="197">
        <v>0</v>
      </c>
      <c r="AI79" s="197">
        <v>0</v>
      </c>
      <c r="AJ79" s="197">
        <v>0</v>
      </c>
      <c r="AK79" s="197">
        <v>28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48.48</v>
      </c>
      <c r="AH80" s="197">
        <v>0</v>
      </c>
      <c r="AI80" s="197">
        <v>0</v>
      </c>
      <c r="AJ80" s="197">
        <v>0</v>
      </c>
      <c r="AK80" s="197">
        <v>28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49.09</v>
      </c>
      <c r="AH81" s="197">
        <v>0</v>
      </c>
      <c r="AI81" s="197">
        <v>0</v>
      </c>
      <c r="AJ81" s="197">
        <v>0</v>
      </c>
      <c r="AK81" s="197">
        <v>28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48.48</v>
      </c>
      <c r="AH82" s="197">
        <v>0</v>
      </c>
      <c r="AI82" s="197">
        <v>0</v>
      </c>
      <c r="AJ82" s="197">
        <v>0</v>
      </c>
      <c r="AK82" s="197">
        <v>28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48.48</v>
      </c>
      <c r="AH83" s="197">
        <v>0</v>
      </c>
      <c r="AI83" s="197">
        <v>0</v>
      </c>
      <c r="AJ83" s="197">
        <v>0</v>
      </c>
      <c r="AK83" s="197">
        <v>28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48.48</v>
      </c>
      <c r="AH84" s="197">
        <v>0</v>
      </c>
      <c r="AI84" s="197">
        <v>0</v>
      </c>
      <c r="AJ84" s="197">
        <v>0</v>
      </c>
      <c r="AK84" s="197">
        <v>28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48.48</v>
      </c>
      <c r="AH85" s="197">
        <v>0</v>
      </c>
      <c r="AI85" s="197">
        <v>0</v>
      </c>
      <c r="AJ85" s="197">
        <v>0</v>
      </c>
      <c r="AK85" s="197">
        <v>28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48.48</v>
      </c>
      <c r="AH86" s="197">
        <v>0</v>
      </c>
      <c r="AI86" s="197">
        <v>0</v>
      </c>
      <c r="AJ86" s="197">
        <v>0</v>
      </c>
      <c r="AK86" s="197">
        <v>28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49.09</v>
      </c>
      <c r="AH87" s="197">
        <v>0</v>
      </c>
      <c r="AI87" s="197">
        <v>0</v>
      </c>
      <c r="AJ87" s="197">
        <v>0</v>
      </c>
      <c r="AK87" s="197">
        <v>28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48.48</v>
      </c>
      <c r="AH88" s="197">
        <v>0</v>
      </c>
      <c r="AI88" s="197">
        <v>0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48.48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48.48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48.48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48.48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49.09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48.48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48.48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48.48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48.48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48.48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4.9222500000000072E-2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1.1746524999999983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0.64200000000000002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9.6999999999999993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9.8800000000000008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9.8800000000000008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9.8800000000000008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9.8800000000000008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9.8800000000000008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9.6999999999999993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10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9.76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9.76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9.76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9.76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9.64</v>
      </c>
      <c r="AH15" s="197">
        <v>0</v>
      </c>
      <c r="AI15" s="197">
        <v>0</v>
      </c>
      <c r="AJ15" s="197">
        <v>0</v>
      </c>
      <c r="AK15" s="197">
        <v>5.82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9.8800000000000008</v>
      </c>
      <c r="AH16" s="197">
        <v>0</v>
      </c>
      <c r="AI16" s="197">
        <v>0</v>
      </c>
      <c r="AJ16" s="197">
        <v>0</v>
      </c>
      <c r="AK16" s="197">
        <v>5.82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9.76</v>
      </c>
      <c r="AH17" s="197">
        <v>0</v>
      </c>
      <c r="AI17" s="197">
        <v>0</v>
      </c>
      <c r="AJ17" s="197">
        <v>0</v>
      </c>
      <c r="AK17" s="197">
        <v>5.82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9.76</v>
      </c>
      <c r="AH18" s="197">
        <v>0</v>
      </c>
      <c r="AI18" s="197">
        <v>0</v>
      </c>
      <c r="AJ18" s="197">
        <v>0</v>
      </c>
      <c r="AK18" s="197">
        <v>5.82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9.76</v>
      </c>
      <c r="AH19" s="197">
        <v>0</v>
      </c>
      <c r="AI19" s="197">
        <v>0</v>
      </c>
      <c r="AJ19" s="197">
        <v>0</v>
      </c>
      <c r="AK19" s="197">
        <v>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9.76</v>
      </c>
      <c r="AH20" s="197">
        <v>0</v>
      </c>
      <c r="AI20" s="197">
        <v>0</v>
      </c>
      <c r="AJ20" s="197">
        <v>0</v>
      </c>
      <c r="AK20" s="197">
        <v>5.82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9.64</v>
      </c>
      <c r="AH21" s="197">
        <v>0</v>
      </c>
      <c r="AI21" s="197">
        <v>0</v>
      </c>
      <c r="AJ21" s="197">
        <v>0</v>
      </c>
      <c r="AK21" s="197">
        <v>6.82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9.8800000000000008</v>
      </c>
      <c r="AH22" s="197">
        <v>0</v>
      </c>
      <c r="AI22" s="197">
        <v>0</v>
      </c>
      <c r="AJ22" s="197">
        <v>0</v>
      </c>
      <c r="AK22" s="197">
        <v>7.82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9.76</v>
      </c>
      <c r="AH23" s="197">
        <v>0</v>
      </c>
      <c r="AI23" s="197">
        <v>0</v>
      </c>
      <c r="AJ23" s="197">
        <v>0</v>
      </c>
      <c r="AK23" s="197">
        <v>8.82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9.76</v>
      </c>
      <c r="AH24" s="197">
        <v>0</v>
      </c>
      <c r="AI24" s="197">
        <v>0</v>
      </c>
      <c r="AJ24" s="197">
        <v>0</v>
      </c>
      <c r="AK24" s="197">
        <v>11.82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9.76</v>
      </c>
      <c r="AH25" s="197">
        <v>0</v>
      </c>
      <c r="AI25" s="197">
        <v>0</v>
      </c>
      <c r="AJ25" s="197">
        <v>0</v>
      </c>
      <c r="AK25" s="197">
        <v>17.82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9.76</v>
      </c>
      <c r="AH26" s="197">
        <v>0</v>
      </c>
      <c r="AI26" s="197">
        <v>0</v>
      </c>
      <c r="AJ26" s="197">
        <v>0</v>
      </c>
      <c r="AK26" s="197">
        <v>12.82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9.64</v>
      </c>
      <c r="AH27" s="197">
        <v>0</v>
      </c>
      <c r="AI27" s="197">
        <v>0</v>
      </c>
      <c r="AJ27" s="197">
        <v>0</v>
      </c>
      <c r="AK27" s="197">
        <v>7.82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9.8800000000000008</v>
      </c>
      <c r="AH28" s="197">
        <v>0</v>
      </c>
      <c r="AI28" s="197">
        <v>0</v>
      </c>
      <c r="AJ28" s="197">
        <v>0</v>
      </c>
      <c r="AK28" s="197">
        <v>8.82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9.76</v>
      </c>
      <c r="AH29" s="197">
        <v>0</v>
      </c>
      <c r="AI29" s="197">
        <v>0</v>
      </c>
      <c r="AJ29" s="197">
        <v>0</v>
      </c>
      <c r="AK29" s="197">
        <v>10.82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9.76</v>
      </c>
      <c r="AH30" s="197">
        <v>0</v>
      </c>
      <c r="AI30" s="197">
        <v>0</v>
      </c>
      <c r="AJ30" s="197">
        <v>0</v>
      </c>
      <c r="AK30" s="197">
        <v>13.82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9.76</v>
      </c>
      <c r="AH31" s="197">
        <v>0</v>
      </c>
      <c r="AI31" s="197">
        <v>0</v>
      </c>
      <c r="AJ31" s="197">
        <v>0</v>
      </c>
      <c r="AK31" s="197">
        <v>19.82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9.76</v>
      </c>
      <c r="AH32" s="197">
        <v>0</v>
      </c>
      <c r="AI32" s="197">
        <v>0</v>
      </c>
      <c r="AJ32" s="197">
        <v>0</v>
      </c>
      <c r="AK32" s="197">
        <v>15.82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9.64</v>
      </c>
      <c r="AH33" s="197">
        <v>0</v>
      </c>
      <c r="AI33" s="197">
        <v>0</v>
      </c>
      <c r="AJ33" s="197">
        <v>0</v>
      </c>
      <c r="AK33" s="197">
        <v>18.82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9.8800000000000008</v>
      </c>
      <c r="AH34" s="197">
        <v>0</v>
      </c>
      <c r="AI34" s="197">
        <v>0</v>
      </c>
      <c r="AJ34" s="197">
        <v>0</v>
      </c>
      <c r="AK34" s="197">
        <v>19.82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9.76</v>
      </c>
      <c r="AH35" s="197">
        <v>0</v>
      </c>
      <c r="AI35" s="197">
        <v>0</v>
      </c>
      <c r="AJ35" s="197">
        <v>0</v>
      </c>
      <c r="AK35" s="197">
        <v>19.82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9.76</v>
      </c>
      <c r="AH36" s="197">
        <v>0</v>
      </c>
      <c r="AI36" s="197">
        <v>0</v>
      </c>
      <c r="AJ36" s="197">
        <v>0</v>
      </c>
      <c r="AK36" s="197">
        <v>20.82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9.76</v>
      </c>
      <c r="AH37" s="197">
        <v>0</v>
      </c>
      <c r="AI37" s="197">
        <v>0</v>
      </c>
      <c r="AJ37" s="197">
        <v>0</v>
      </c>
      <c r="AK37" s="197">
        <v>24.82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9.76</v>
      </c>
      <c r="AH38" s="197">
        <v>0</v>
      </c>
      <c r="AI38" s="197">
        <v>0</v>
      </c>
      <c r="AJ38" s="197">
        <v>0</v>
      </c>
      <c r="AK38" s="197">
        <v>17.82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9.64</v>
      </c>
      <c r="AH39" s="197">
        <v>0</v>
      </c>
      <c r="AI39" s="197">
        <v>0</v>
      </c>
      <c r="AJ39" s="197">
        <v>0</v>
      </c>
      <c r="AK39" s="197">
        <v>20.82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9.8800000000000008</v>
      </c>
      <c r="AH40" s="197">
        <v>0</v>
      </c>
      <c r="AI40" s="197">
        <v>0</v>
      </c>
      <c r="AJ40" s="197">
        <v>0</v>
      </c>
      <c r="AK40" s="197">
        <v>18.82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9.76</v>
      </c>
      <c r="AH41" s="197">
        <v>0</v>
      </c>
      <c r="AI41" s="197">
        <v>0</v>
      </c>
      <c r="AJ41" s="197">
        <v>0</v>
      </c>
      <c r="AK41" s="197">
        <v>18.82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9.76</v>
      </c>
      <c r="AH42" s="197">
        <v>0</v>
      </c>
      <c r="AI42" s="197">
        <v>0</v>
      </c>
      <c r="AJ42" s="197">
        <v>0</v>
      </c>
      <c r="AK42" s="197">
        <v>18.82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9.76</v>
      </c>
      <c r="AH43" s="197">
        <v>0</v>
      </c>
      <c r="AI43" s="197">
        <v>0</v>
      </c>
      <c r="AJ43" s="197">
        <v>0</v>
      </c>
      <c r="AK43" s="197">
        <v>21.82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9.76</v>
      </c>
      <c r="AH44" s="197">
        <v>0</v>
      </c>
      <c r="AI44" s="197">
        <v>0</v>
      </c>
      <c r="AJ44" s="197">
        <v>0</v>
      </c>
      <c r="AK44" s="197">
        <v>14.82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9.64</v>
      </c>
      <c r="AH45" s="197">
        <v>0</v>
      </c>
      <c r="AI45" s="197">
        <v>0</v>
      </c>
      <c r="AJ45" s="197">
        <v>0</v>
      </c>
      <c r="AK45" s="197">
        <v>17.82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9.8800000000000008</v>
      </c>
      <c r="AH46" s="197">
        <v>0</v>
      </c>
      <c r="AI46" s="197">
        <v>0</v>
      </c>
      <c r="AJ46" s="197">
        <v>0</v>
      </c>
      <c r="AK46" s="197">
        <v>16.82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9.8800000000000008</v>
      </c>
      <c r="AH47" s="197">
        <v>0</v>
      </c>
      <c r="AI47" s="197">
        <v>0</v>
      </c>
      <c r="AJ47" s="197">
        <v>0</v>
      </c>
      <c r="AK47" s="197">
        <v>16.82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9.8800000000000008</v>
      </c>
      <c r="AH48" s="197">
        <v>0</v>
      </c>
      <c r="AI48" s="197">
        <v>0</v>
      </c>
      <c r="AJ48" s="197">
        <v>0</v>
      </c>
      <c r="AK48" s="197">
        <v>15.82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9.8800000000000008</v>
      </c>
      <c r="AH49" s="197">
        <v>0</v>
      </c>
      <c r="AI49" s="197">
        <v>0</v>
      </c>
      <c r="AJ49" s="197">
        <v>0</v>
      </c>
      <c r="AK49" s="197">
        <v>18.82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9.8800000000000008</v>
      </c>
      <c r="AH50" s="197">
        <v>0</v>
      </c>
      <c r="AI50" s="197">
        <v>0</v>
      </c>
      <c r="AJ50" s="197">
        <v>0</v>
      </c>
      <c r="AK50" s="197">
        <v>10.82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9.8800000000000008</v>
      </c>
      <c r="AH51" s="197">
        <v>0</v>
      </c>
      <c r="AI51" s="197">
        <v>0</v>
      </c>
      <c r="AJ51" s="197">
        <v>0</v>
      </c>
      <c r="AK51" s="197">
        <v>14.82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9.6999999999999993</v>
      </c>
      <c r="AH52" s="197">
        <v>0</v>
      </c>
      <c r="AI52" s="197">
        <v>0</v>
      </c>
      <c r="AJ52" s="197">
        <v>0</v>
      </c>
      <c r="AK52" s="197">
        <v>14.82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9.8800000000000008</v>
      </c>
      <c r="AH53" s="197">
        <v>0</v>
      </c>
      <c r="AI53" s="197">
        <v>0</v>
      </c>
      <c r="AJ53" s="197">
        <v>0</v>
      </c>
      <c r="AK53" s="197">
        <v>13.82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9.8800000000000008</v>
      </c>
      <c r="AH54" s="197">
        <v>0</v>
      </c>
      <c r="AI54" s="197">
        <v>0</v>
      </c>
      <c r="AJ54" s="197">
        <v>0</v>
      </c>
      <c r="AK54" s="197">
        <v>12.82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9.8800000000000008</v>
      </c>
      <c r="AH55" s="197">
        <v>0</v>
      </c>
      <c r="AI55" s="197">
        <v>0</v>
      </c>
      <c r="AJ55" s="197">
        <v>0</v>
      </c>
      <c r="AK55" s="197">
        <v>17.82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9.8800000000000008</v>
      </c>
      <c r="AH56" s="197">
        <v>0</v>
      </c>
      <c r="AI56" s="197">
        <v>0</v>
      </c>
      <c r="AJ56" s="197">
        <v>0</v>
      </c>
      <c r="AK56" s="197">
        <v>10.82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9.6999999999999993</v>
      </c>
      <c r="AH57" s="197">
        <v>0</v>
      </c>
      <c r="AI57" s="197">
        <v>0</v>
      </c>
      <c r="AJ57" s="197">
        <v>0</v>
      </c>
      <c r="AK57" s="197">
        <v>11.82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9.8800000000000008</v>
      </c>
      <c r="AH58" s="197">
        <v>0</v>
      </c>
      <c r="AI58" s="197">
        <v>0</v>
      </c>
      <c r="AJ58" s="197">
        <v>0</v>
      </c>
      <c r="AK58" s="197">
        <v>11.82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9.8800000000000008</v>
      </c>
      <c r="AH59" s="197">
        <v>0</v>
      </c>
      <c r="AI59" s="197">
        <v>0</v>
      </c>
      <c r="AJ59" s="197">
        <v>0</v>
      </c>
      <c r="AK59" s="197">
        <v>9.82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9.8800000000000008</v>
      </c>
      <c r="AH60" s="197">
        <v>0</v>
      </c>
      <c r="AI60" s="197">
        <v>0</v>
      </c>
      <c r="AJ60" s="197">
        <v>0</v>
      </c>
      <c r="AK60" s="197">
        <v>8.82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9.8800000000000008</v>
      </c>
      <c r="AH61" s="197">
        <v>0</v>
      </c>
      <c r="AI61" s="197">
        <v>0</v>
      </c>
      <c r="AJ61" s="197">
        <v>0</v>
      </c>
      <c r="AK61" s="197">
        <v>12.82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9.6999999999999993</v>
      </c>
      <c r="AH62" s="197">
        <v>0</v>
      </c>
      <c r="AI62" s="197">
        <v>0</v>
      </c>
      <c r="AJ62" s="197">
        <v>0</v>
      </c>
      <c r="AK62" s="197">
        <v>5.82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9.8800000000000008</v>
      </c>
      <c r="AH63" s="197">
        <v>0</v>
      </c>
      <c r="AI63" s="197">
        <v>0</v>
      </c>
      <c r="AJ63" s="197">
        <v>0</v>
      </c>
      <c r="AK63" s="197">
        <v>6.82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9.8800000000000008</v>
      </c>
      <c r="AH64" s="197">
        <v>0</v>
      </c>
      <c r="AI64" s="197">
        <v>0</v>
      </c>
      <c r="AJ64" s="197">
        <v>0</v>
      </c>
      <c r="AK64" s="197">
        <v>6.82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9.8800000000000008</v>
      </c>
      <c r="AH65" s="197">
        <v>0</v>
      </c>
      <c r="AI65" s="197">
        <v>0</v>
      </c>
      <c r="AJ65" s="197">
        <v>0</v>
      </c>
      <c r="AK65" s="197">
        <v>6.82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9.8800000000000008</v>
      </c>
      <c r="AH66" s="197">
        <v>0</v>
      </c>
      <c r="AI66" s="197">
        <v>0</v>
      </c>
      <c r="AJ66" s="197">
        <v>0</v>
      </c>
      <c r="AK66" s="197">
        <v>6.82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9.6999999999999993</v>
      </c>
      <c r="AH67" s="197">
        <v>0</v>
      </c>
      <c r="AI67" s="197">
        <v>0</v>
      </c>
      <c r="AJ67" s="197">
        <v>0</v>
      </c>
      <c r="AK67" s="197">
        <v>10.82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9.8800000000000008</v>
      </c>
      <c r="AH68" s="197">
        <v>0</v>
      </c>
      <c r="AI68" s="197">
        <v>0</v>
      </c>
      <c r="AJ68" s="197">
        <v>0</v>
      </c>
      <c r="AK68" s="197">
        <v>5.82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9.8800000000000008</v>
      </c>
      <c r="AH69" s="197">
        <v>0</v>
      </c>
      <c r="AI69" s="197">
        <v>0</v>
      </c>
      <c r="AJ69" s="197">
        <v>0</v>
      </c>
      <c r="AK69" s="197">
        <v>6.82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9.8800000000000008</v>
      </c>
      <c r="AH70" s="197">
        <v>0</v>
      </c>
      <c r="AI70" s="197">
        <v>0</v>
      </c>
      <c r="AJ70" s="197">
        <v>0</v>
      </c>
      <c r="AK70" s="197">
        <v>7.82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9.8800000000000008</v>
      </c>
      <c r="AH71" s="197">
        <v>0</v>
      </c>
      <c r="AI71" s="197">
        <v>0</v>
      </c>
      <c r="AJ71" s="197">
        <v>0</v>
      </c>
      <c r="AK71" s="197">
        <v>8.82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9.8800000000000008</v>
      </c>
      <c r="AH72" s="197">
        <v>0</v>
      </c>
      <c r="AI72" s="197">
        <v>0</v>
      </c>
      <c r="AJ72" s="197">
        <v>0</v>
      </c>
      <c r="AK72" s="197">
        <v>9.82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9.8800000000000008</v>
      </c>
      <c r="AH73" s="197">
        <v>0</v>
      </c>
      <c r="AI73" s="197">
        <v>0</v>
      </c>
      <c r="AJ73" s="197">
        <v>0</v>
      </c>
      <c r="AK73" s="197">
        <v>14.82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9.94</v>
      </c>
      <c r="AH74" s="197">
        <v>0</v>
      </c>
      <c r="AI74" s="197">
        <v>0</v>
      </c>
      <c r="AJ74" s="197">
        <v>0</v>
      </c>
      <c r="AK74" s="197">
        <v>8.82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9.94</v>
      </c>
      <c r="AH75" s="197">
        <v>0</v>
      </c>
      <c r="AI75" s="197">
        <v>0</v>
      </c>
      <c r="AJ75" s="197">
        <v>0</v>
      </c>
      <c r="AK75" s="197">
        <v>11.82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9.94</v>
      </c>
      <c r="AH76" s="197">
        <v>0</v>
      </c>
      <c r="AI76" s="197">
        <v>0</v>
      </c>
      <c r="AJ76" s="197">
        <v>0</v>
      </c>
      <c r="AK76" s="197">
        <v>11.82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9.48</v>
      </c>
      <c r="AH77" s="197">
        <v>0</v>
      </c>
      <c r="AI77" s="197">
        <v>0</v>
      </c>
      <c r="AJ77" s="197">
        <v>0</v>
      </c>
      <c r="AK77" s="197">
        <v>11.82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</v>
      </c>
      <c r="AH78" s="197">
        <v>0</v>
      </c>
      <c r="AI78" s="197">
        <v>0</v>
      </c>
      <c r="AJ78" s="197">
        <v>0</v>
      </c>
      <c r="AK78" s="197">
        <v>11.82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9.6999999999999993</v>
      </c>
      <c r="AH79" s="197">
        <v>0</v>
      </c>
      <c r="AI79" s="197">
        <v>0</v>
      </c>
      <c r="AJ79" s="197">
        <v>0</v>
      </c>
      <c r="AK79" s="197">
        <v>16.82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9.6999999999999993</v>
      </c>
      <c r="AH80" s="197">
        <v>0</v>
      </c>
      <c r="AI80" s="197">
        <v>0</v>
      </c>
      <c r="AJ80" s="197">
        <v>0</v>
      </c>
      <c r="AK80" s="197">
        <v>9.82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9.82</v>
      </c>
      <c r="AH81" s="197">
        <v>0</v>
      </c>
      <c r="AI81" s="197">
        <v>0</v>
      </c>
      <c r="AJ81" s="197">
        <v>0</v>
      </c>
      <c r="AK81" s="197">
        <v>10.82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9.6999999999999993</v>
      </c>
      <c r="AH82" s="197">
        <v>0</v>
      </c>
      <c r="AI82" s="197">
        <v>0</v>
      </c>
      <c r="AJ82" s="197">
        <v>0</v>
      </c>
      <c r="AK82" s="197">
        <v>10.82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9.6999999999999993</v>
      </c>
      <c r="AH83" s="197">
        <v>0</v>
      </c>
      <c r="AI83" s="197">
        <v>0</v>
      </c>
      <c r="AJ83" s="197">
        <v>0</v>
      </c>
      <c r="AK83" s="197">
        <v>9.82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9.6999999999999993</v>
      </c>
      <c r="AH84" s="197">
        <v>0</v>
      </c>
      <c r="AI84" s="197">
        <v>0</v>
      </c>
      <c r="AJ84" s="197">
        <v>0</v>
      </c>
      <c r="AK84" s="197">
        <v>9.82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9.6999999999999993</v>
      </c>
      <c r="AH85" s="197">
        <v>0</v>
      </c>
      <c r="AI85" s="197">
        <v>0</v>
      </c>
      <c r="AJ85" s="197">
        <v>0</v>
      </c>
      <c r="AK85" s="197">
        <v>14.82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9.6999999999999993</v>
      </c>
      <c r="AH86" s="197">
        <v>0</v>
      </c>
      <c r="AI86" s="197">
        <v>0</v>
      </c>
      <c r="AJ86" s="197">
        <v>0</v>
      </c>
      <c r="AK86" s="197">
        <v>8.82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9.82</v>
      </c>
      <c r="AH87" s="197">
        <v>0</v>
      </c>
      <c r="AI87" s="197">
        <v>0</v>
      </c>
      <c r="AJ87" s="197">
        <v>0</v>
      </c>
      <c r="AK87" s="197">
        <v>8.82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9.6999999999999993</v>
      </c>
      <c r="AH88" s="197">
        <v>0</v>
      </c>
      <c r="AI88" s="197">
        <v>0</v>
      </c>
      <c r="AJ88" s="197">
        <v>0</v>
      </c>
      <c r="AK88" s="197">
        <v>7.82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9.6999999999999993</v>
      </c>
      <c r="AH89" s="197">
        <v>0</v>
      </c>
      <c r="AI89" s="197">
        <v>0</v>
      </c>
      <c r="AJ89" s="197">
        <v>0</v>
      </c>
      <c r="AK89" s="197">
        <v>6.82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9.6999999999999993</v>
      </c>
      <c r="AH90" s="197">
        <v>0</v>
      </c>
      <c r="AI90" s="197">
        <v>0</v>
      </c>
      <c r="AJ90" s="197">
        <v>0</v>
      </c>
      <c r="AK90" s="197">
        <v>6.82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9.6999999999999993</v>
      </c>
      <c r="AH91" s="197">
        <v>0</v>
      </c>
      <c r="AI91" s="197">
        <v>0</v>
      </c>
      <c r="AJ91" s="197">
        <v>0</v>
      </c>
      <c r="AK91" s="197">
        <v>8.82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9.6999999999999993</v>
      </c>
      <c r="AH92" s="197">
        <v>0</v>
      </c>
      <c r="AI92" s="197">
        <v>0</v>
      </c>
      <c r="AJ92" s="197">
        <v>0</v>
      </c>
      <c r="AK92" s="197">
        <v>5.82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9.82</v>
      </c>
      <c r="AH93" s="197">
        <v>0</v>
      </c>
      <c r="AI93" s="197">
        <v>0</v>
      </c>
      <c r="AJ93" s="197">
        <v>0</v>
      </c>
      <c r="AK93" s="197">
        <v>5.82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9.6999999999999993</v>
      </c>
      <c r="AH94" s="197">
        <v>0</v>
      </c>
      <c r="AI94" s="197">
        <v>0</v>
      </c>
      <c r="AJ94" s="197">
        <v>0</v>
      </c>
      <c r="AK94" s="197">
        <v>5.82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9.6999999999999993</v>
      </c>
      <c r="AH95" s="197">
        <v>0</v>
      </c>
      <c r="AI95" s="197">
        <v>0</v>
      </c>
      <c r="AJ95" s="197">
        <v>0</v>
      </c>
      <c r="AK95" s="197">
        <v>5.82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9.6999999999999993</v>
      </c>
      <c r="AH96" s="197">
        <v>0</v>
      </c>
      <c r="AI96" s="197">
        <v>0</v>
      </c>
      <c r="AJ96" s="197">
        <v>0</v>
      </c>
      <c r="AK96" s="197">
        <v>5.82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9.6999999999999993</v>
      </c>
      <c r="AH97" s="197">
        <v>0</v>
      </c>
      <c r="AI97" s="197">
        <v>0</v>
      </c>
      <c r="AJ97" s="197">
        <v>0</v>
      </c>
      <c r="AK97" s="197">
        <v>5.82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9.6999999999999993</v>
      </c>
      <c r="AH98" s="197">
        <v>0</v>
      </c>
      <c r="AI98" s="197">
        <v>0</v>
      </c>
      <c r="AJ98" s="197">
        <v>0</v>
      </c>
      <c r="AK98" s="197">
        <v>5.82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0.23471500000000023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0.2614300000000005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245.47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163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163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163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163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163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161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161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161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161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159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163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161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161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161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161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7">
        <v>159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7">
        <v>163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161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161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161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161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159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163</v>
      </c>
      <c r="H28" s="197">
        <v>0</v>
      </c>
      <c r="I28" s="197">
        <v>0</v>
      </c>
      <c r="J28" s="197">
        <v>0</v>
      </c>
      <c r="K28" s="197">
        <v>287.95999999999998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161</v>
      </c>
      <c r="H29" s="197">
        <v>0</v>
      </c>
      <c r="I29" s="197">
        <v>0</v>
      </c>
      <c r="J29" s="197">
        <v>0</v>
      </c>
      <c r="K29" s="197">
        <v>289.95999999999998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161</v>
      </c>
      <c r="H30" s="197">
        <v>0</v>
      </c>
      <c r="I30" s="197">
        <v>0</v>
      </c>
      <c r="J30" s="197">
        <v>0</v>
      </c>
      <c r="K30" s="197">
        <v>292.95999999999998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7">
        <v>161</v>
      </c>
      <c r="H31" s="197">
        <v>0</v>
      </c>
      <c r="I31" s="197">
        <v>0</v>
      </c>
      <c r="J31" s="197">
        <v>0</v>
      </c>
      <c r="K31" s="197">
        <v>298.95999999999998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7">
        <v>161</v>
      </c>
      <c r="H32" s="197">
        <v>0</v>
      </c>
      <c r="I32" s="197">
        <v>0</v>
      </c>
      <c r="J32" s="197">
        <v>0</v>
      </c>
      <c r="K32" s="197">
        <v>294.95999999999998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7">
        <v>159</v>
      </c>
      <c r="H33" s="197">
        <v>0</v>
      </c>
      <c r="I33" s="197">
        <v>0</v>
      </c>
      <c r="J33" s="197">
        <v>0</v>
      </c>
      <c r="K33" s="197">
        <v>297.95999999999998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7">
        <v>163</v>
      </c>
      <c r="H34" s="197">
        <v>0</v>
      </c>
      <c r="I34" s="197">
        <v>0</v>
      </c>
      <c r="J34" s="197">
        <v>0</v>
      </c>
      <c r="K34" s="197">
        <v>298.95999999999998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161</v>
      </c>
      <c r="H35" s="197">
        <v>0</v>
      </c>
      <c r="I35" s="197">
        <v>0</v>
      </c>
      <c r="J35" s="197">
        <v>0</v>
      </c>
      <c r="K35" s="197">
        <v>293.95999999999998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161</v>
      </c>
      <c r="H36" s="197">
        <v>0</v>
      </c>
      <c r="I36" s="197">
        <v>0</v>
      </c>
      <c r="J36" s="197">
        <v>0</v>
      </c>
      <c r="K36" s="197">
        <v>294.95999999999998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161</v>
      </c>
      <c r="H37" s="197">
        <v>0</v>
      </c>
      <c r="I37" s="197">
        <v>0</v>
      </c>
      <c r="J37" s="197">
        <v>0</v>
      </c>
      <c r="K37" s="197">
        <v>298.95999999999998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161</v>
      </c>
      <c r="H38" s="197">
        <v>0</v>
      </c>
      <c r="I38" s="197">
        <v>0</v>
      </c>
      <c r="J38" s="197">
        <v>0</v>
      </c>
      <c r="K38" s="197">
        <v>291.95999999999998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159</v>
      </c>
      <c r="H39" s="197">
        <v>0</v>
      </c>
      <c r="I39" s="197">
        <v>0</v>
      </c>
      <c r="J39" s="197">
        <v>0</v>
      </c>
      <c r="K39" s="197">
        <v>294.95999999999998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163</v>
      </c>
      <c r="H40" s="197">
        <v>0</v>
      </c>
      <c r="I40" s="197">
        <v>0</v>
      </c>
      <c r="J40" s="197">
        <v>0</v>
      </c>
      <c r="K40" s="197">
        <v>292.95999999999998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161</v>
      </c>
      <c r="H41" s="197">
        <v>0</v>
      </c>
      <c r="I41" s="197">
        <v>0</v>
      </c>
      <c r="J41" s="197">
        <v>0</v>
      </c>
      <c r="K41" s="197">
        <v>292.95999999999998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161</v>
      </c>
      <c r="H42" s="197">
        <v>0</v>
      </c>
      <c r="I42" s="197">
        <v>0</v>
      </c>
      <c r="J42" s="197">
        <v>0</v>
      </c>
      <c r="K42" s="197">
        <v>292.95999999999998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161</v>
      </c>
      <c r="H43" s="197">
        <v>0</v>
      </c>
      <c r="I43" s="197">
        <v>0</v>
      </c>
      <c r="J43" s="197">
        <v>0</v>
      </c>
      <c r="K43" s="197">
        <v>295.95999999999998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161</v>
      </c>
      <c r="H44" s="197">
        <v>0</v>
      </c>
      <c r="I44" s="197">
        <v>0</v>
      </c>
      <c r="J44" s="197">
        <v>0</v>
      </c>
      <c r="K44" s="197">
        <v>288.95999999999998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291.95999999999998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163</v>
      </c>
      <c r="H46" s="197">
        <v>0</v>
      </c>
      <c r="I46" s="197">
        <v>0</v>
      </c>
      <c r="J46" s="197">
        <v>0</v>
      </c>
      <c r="K46" s="197">
        <v>290.95999999999998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163</v>
      </c>
      <c r="H47" s="197">
        <v>0</v>
      </c>
      <c r="I47" s="197">
        <v>0</v>
      </c>
      <c r="J47" s="197">
        <v>0</v>
      </c>
      <c r="K47" s="197">
        <v>295.95999999999998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163</v>
      </c>
      <c r="H48" s="197">
        <v>0</v>
      </c>
      <c r="I48" s="197">
        <v>0</v>
      </c>
      <c r="J48" s="197">
        <v>0</v>
      </c>
      <c r="K48" s="197">
        <v>294.95999999999998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163</v>
      </c>
      <c r="H49" s="197">
        <v>0</v>
      </c>
      <c r="I49" s="197">
        <v>0</v>
      </c>
      <c r="J49" s="197">
        <v>0</v>
      </c>
      <c r="K49" s="197">
        <v>297.95999999999998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163</v>
      </c>
      <c r="H50" s="197">
        <v>0</v>
      </c>
      <c r="I50" s="197">
        <v>0</v>
      </c>
      <c r="J50" s="197">
        <v>0</v>
      </c>
      <c r="K50" s="197">
        <v>289.95999999999998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163</v>
      </c>
      <c r="H51" s="197">
        <v>0</v>
      </c>
      <c r="I51" s="197">
        <v>0</v>
      </c>
      <c r="J51" s="197">
        <v>0</v>
      </c>
      <c r="K51" s="197">
        <v>293.95999999999998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160</v>
      </c>
      <c r="H52" s="197">
        <v>0</v>
      </c>
      <c r="I52" s="197">
        <v>0</v>
      </c>
      <c r="J52" s="197">
        <v>0</v>
      </c>
      <c r="K52" s="197">
        <v>293.95999999999998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163</v>
      </c>
      <c r="H53" s="197">
        <v>0</v>
      </c>
      <c r="I53" s="197">
        <v>0</v>
      </c>
      <c r="J53" s="197">
        <v>0</v>
      </c>
      <c r="K53" s="197">
        <v>292.95999999999998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163</v>
      </c>
      <c r="H54" s="197">
        <v>0</v>
      </c>
      <c r="I54" s="197">
        <v>0</v>
      </c>
      <c r="J54" s="197">
        <v>0</v>
      </c>
      <c r="K54" s="197">
        <v>291.95999999999998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163</v>
      </c>
      <c r="H55" s="197">
        <v>0</v>
      </c>
      <c r="I55" s="197">
        <v>0</v>
      </c>
      <c r="J55" s="197">
        <v>0</v>
      </c>
      <c r="K55" s="197">
        <v>296.95999999999998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163</v>
      </c>
      <c r="H56" s="197">
        <v>0</v>
      </c>
      <c r="I56" s="197">
        <v>0</v>
      </c>
      <c r="J56" s="197">
        <v>0</v>
      </c>
      <c r="K56" s="197">
        <v>270.36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160</v>
      </c>
      <c r="H57" s="197">
        <v>0</v>
      </c>
      <c r="I57" s="197">
        <v>0</v>
      </c>
      <c r="J57" s="197">
        <v>0</v>
      </c>
      <c r="K57" s="197">
        <v>271.36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163</v>
      </c>
      <c r="H58" s="197">
        <v>0</v>
      </c>
      <c r="I58" s="197">
        <v>0</v>
      </c>
      <c r="J58" s="197">
        <v>0</v>
      </c>
      <c r="K58" s="197">
        <v>290.95999999999998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163</v>
      </c>
      <c r="H59" s="197">
        <v>0</v>
      </c>
      <c r="I59" s="197">
        <v>0</v>
      </c>
      <c r="J59" s="197">
        <v>0</v>
      </c>
      <c r="K59" s="197">
        <v>288.95999999999998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163</v>
      </c>
      <c r="H60" s="197">
        <v>0</v>
      </c>
      <c r="I60" s="197">
        <v>0</v>
      </c>
      <c r="J60" s="197">
        <v>0</v>
      </c>
      <c r="K60" s="197">
        <v>287.95999999999998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163</v>
      </c>
      <c r="H61" s="197">
        <v>0</v>
      </c>
      <c r="I61" s="197">
        <v>0</v>
      </c>
      <c r="J61" s="197">
        <v>0</v>
      </c>
      <c r="K61" s="197">
        <v>291.95999999999998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160</v>
      </c>
      <c r="H62" s="197">
        <v>0</v>
      </c>
      <c r="I62" s="197">
        <v>0</v>
      </c>
      <c r="J62" s="197">
        <v>0</v>
      </c>
      <c r="K62" s="197">
        <v>284.95999999999998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163</v>
      </c>
      <c r="H63" s="197">
        <v>0</v>
      </c>
      <c r="I63" s="197">
        <v>0</v>
      </c>
      <c r="J63" s="197">
        <v>0</v>
      </c>
      <c r="K63" s="197">
        <v>285.95999999999998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163</v>
      </c>
      <c r="H64" s="197">
        <v>0</v>
      </c>
      <c r="I64" s="197">
        <v>0</v>
      </c>
      <c r="J64" s="197">
        <v>0</v>
      </c>
      <c r="K64" s="197">
        <v>285.95999999999998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163</v>
      </c>
      <c r="H65" s="197">
        <v>0</v>
      </c>
      <c r="I65" s="197">
        <v>0</v>
      </c>
      <c r="J65" s="197">
        <v>0</v>
      </c>
      <c r="K65" s="197">
        <v>285.95999999999998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163</v>
      </c>
      <c r="H66" s="197">
        <v>0</v>
      </c>
      <c r="I66" s="197">
        <v>0</v>
      </c>
      <c r="J66" s="197">
        <v>0</v>
      </c>
      <c r="K66" s="197">
        <v>285.95999999999998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160</v>
      </c>
      <c r="H67" s="197">
        <v>0</v>
      </c>
      <c r="I67" s="197">
        <v>0</v>
      </c>
      <c r="J67" s="197">
        <v>0</v>
      </c>
      <c r="K67" s="197">
        <v>284.95999999999998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163</v>
      </c>
      <c r="H68" s="197">
        <v>0</v>
      </c>
      <c r="I68" s="197">
        <v>0</v>
      </c>
      <c r="J68" s="197">
        <v>0</v>
      </c>
      <c r="K68" s="197">
        <v>279.95999999999998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163</v>
      </c>
      <c r="H69" s="197">
        <v>0</v>
      </c>
      <c r="I69" s="197">
        <v>0</v>
      </c>
      <c r="J69" s="197">
        <v>0</v>
      </c>
      <c r="K69" s="197">
        <v>280.95999999999998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163</v>
      </c>
      <c r="H70" s="197">
        <v>0</v>
      </c>
      <c r="I70" s="197">
        <v>0</v>
      </c>
      <c r="J70" s="197">
        <v>0</v>
      </c>
      <c r="K70" s="197">
        <v>281.95999999999998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163</v>
      </c>
      <c r="H71" s="197">
        <v>0</v>
      </c>
      <c r="I71" s="197">
        <v>0</v>
      </c>
      <c r="J71" s="197">
        <v>0</v>
      </c>
      <c r="K71" s="197">
        <v>282.95999999999998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163</v>
      </c>
      <c r="H72" s="197">
        <v>0</v>
      </c>
      <c r="I72" s="197">
        <v>0</v>
      </c>
      <c r="J72" s="197">
        <v>0</v>
      </c>
      <c r="K72" s="197">
        <v>283.95999999999998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163</v>
      </c>
      <c r="H73" s="197">
        <v>0</v>
      </c>
      <c r="I73" s="197">
        <v>0</v>
      </c>
      <c r="J73" s="197">
        <v>0</v>
      </c>
      <c r="K73" s="197">
        <v>288.95999999999998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164</v>
      </c>
      <c r="H74" s="197">
        <v>0</v>
      </c>
      <c r="I74" s="197">
        <v>0</v>
      </c>
      <c r="J74" s="197">
        <v>0</v>
      </c>
      <c r="K74" s="197">
        <v>282.95999999999998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164</v>
      </c>
      <c r="H75" s="197">
        <v>0</v>
      </c>
      <c r="I75" s="197">
        <v>0</v>
      </c>
      <c r="J75" s="197">
        <v>0</v>
      </c>
      <c r="K75" s="197">
        <v>285.95999999999998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164</v>
      </c>
      <c r="H76" s="197">
        <v>0</v>
      </c>
      <c r="I76" s="197">
        <v>0</v>
      </c>
      <c r="J76" s="197">
        <v>0</v>
      </c>
      <c r="K76" s="197">
        <v>285.95999999999998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160</v>
      </c>
      <c r="H77" s="197">
        <v>0</v>
      </c>
      <c r="I77" s="197">
        <v>0</v>
      </c>
      <c r="J77" s="197">
        <v>0</v>
      </c>
      <c r="K77" s="197">
        <v>285.95999999999998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197">
        <v>160</v>
      </c>
      <c r="H78" s="197">
        <v>0</v>
      </c>
      <c r="I78" s="197">
        <v>0</v>
      </c>
      <c r="J78" s="197">
        <v>0</v>
      </c>
      <c r="K78" s="197">
        <v>285.95999999999998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197">
        <v>160</v>
      </c>
      <c r="H79" s="197">
        <v>0</v>
      </c>
      <c r="I79" s="197">
        <v>0</v>
      </c>
      <c r="J79" s="197">
        <v>0</v>
      </c>
      <c r="K79" s="197">
        <v>295.95999999999998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197">
        <v>160</v>
      </c>
      <c r="H80" s="197">
        <v>0</v>
      </c>
      <c r="I80" s="197">
        <v>0</v>
      </c>
      <c r="J80" s="197">
        <v>0</v>
      </c>
      <c r="K80" s="197">
        <v>288.95999999999998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7">
        <v>162</v>
      </c>
      <c r="H81" s="197">
        <v>0</v>
      </c>
      <c r="I81" s="197">
        <v>0</v>
      </c>
      <c r="J81" s="197">
        <v>0</v>
      </c>
      <c r="K81" s="197">
        <v>289.95999999999998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7">
        <v>160</v>
      </c>
      <c r="H82" s="197">
        <v>0</v>
      </c>
      <c r="I82" s="197">
        <v>0</v>
      </c>
      <c r="J82" s="197">
        <v>0</v>
      </c>
      <c r="K82" s="197">
        <v>289.95999999999998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7">
        <v>160</v>
      </c>
      <c r="H83" s="197">
        <v>0</v>
      </c>
      <c r="I83" s="197">
        <v>0</v>
      </c>
      <c r="J83" s="197">
        <v>0</v>
      </c>
      <c r="K83" s="197">
        <v>288.95999999999998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7">
        <v>160</v>
      </c>
      <c r="H84" s="197">
        <v>0</v>
      </c>
      <c r="I84" s="197">
        <v>0</v>
      </c>
      <c r="J84" s="197">
        <v>0</v>
      </c>
      <c r="K84" s="197">
        <v>288.95999999999998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7">
        <v>160</v>
      </c>
      <c r="H85" s="197">
        <v>0</v>
      </c>
      <c r="I85" s="197">
        <v>0</v>
      </c>
      <c r="J85" s="197">
        <v>0</v>
      </c>
      <c r="K85" s="197">
        <v>293.95999999999998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7">
        <v>160</v>
      </c>
      <c r="H86" s="197">
        <v>0</v>
      </c>
      <c r="I86" s="197">
        <v>0</v>
      </c>
      <c r="J86" s="197">
        <v>0</v>
      </c>
      <c r="K86" s="197">
        <v>287.95999999999998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7">
        <v>162</v>
      </c>
      <c r="H87" s="197">
        <v>0</v>
      </c>
      <c r="I87" s="197">
        <v>0</v>
      </c>
      <c r="J87" s="197">
        <v>0</v>
      </c>
      <c r="K87" s="197">
        <v>287.95999999999998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7">
        <v>160</v>
      </c>
      <c r="H88" s="197">
        <v>0</v>
      </c>
      <c r="I88" s="197">
        <v>0</v>
      </c>
      <c r="J88" s="197">
        <v>0</v>
      </c>
      <c r="K88" s="197">
        <v>286.95999999999998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7">
        <v>160</v>
      </c>
      <c r="H89" s="197">
        <v>0</v>
      </c>
      <c r="I89" s="197">
        <v>0</v>
      </c>
      <c r="J89" s="197">
        <v>0</v>
      </c>
      <c r="K89" s="197">
        <v>285.95999999999998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7">
        <v>160</v>
      </c>
      <c r="H90" s="197">
        <v>0</v>
      </c>
      <c r="I90" s="197">
        <v>0</v>
      </c>
      <c r="J90" s="197">
        <v>0</v>
      </c>
      <c r="K90" s="197">
        <v>285.95999999999998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7">
        <v>160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7">
        <v>160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7">
        <v>162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7">
        <v>160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7">
        <v>160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7">
        <v>160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7">
        <v>160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0.94599999999999995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3.87575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6.7824374999999879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232.53</v>
      </c>
      <c r="L3" s="197">
        <v>-103.96</v>
      </c>
      <c r="M3" s="197">
        <v>49.15</v>
      </c>
      <c r="N3" s="197">
        <v>42.31</v>
      </c>
      <c r="O3" s="197">
        <v>32.15</v>
      </c>
      <c r="P3" s="197">
        <v>13.84</v>
      </c>
      <c r="Q3" s="197">
        <v>4.8</v>
      </c>
      <c r="R3" s="197">
        <v>9.19</v>
      </c>
      <c r="S3" s="197">
        <v>5.62</v>
      </c>
      <c r="T3" s="197">
        <v>0</v>
      </c>
      <c r="U3" s="197">
        <v>2.69</v>
      </c>
      <c r="V3" s="197">
        <v>0</v>
      </c>
      <c r="W3" s="197">
        <v>0</v>
      </c>
      <c r="X3" s="197">
        <v>44.79</v>
      </c>
      <c r="Y3" s="197">
        <v>511.74</v>
      </c>
      <c r="Z3" s="197">
        <v>40.409999999999997</v>
      </c>
      <c r="AA3" s="197">
        <v>20.49</v>
      </c>
      <c r="AB3" s="197">
        <v>0</v>
      </c>
      <c r="AC3" s="197">
        <v>21.32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23.25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232.53</v>
      </c>
      <c r="L4" s="197">
        <v>-103.96</v>
      </c>
      <c r="M4" s="197">
        <v>49.15</v>
      </c>
      <c r="N4" s="197">
        <v>42.31</v>
      </c>
      <c r="O4" s="197">
        <v>28.33</v>
      </c>
      <c r="P4" s="197">
        <v>13.84</v>
      </c>
      <c r="Q4" s="197">
        <v>4.8</v>
      </c>
      <c r="R4" s="197">
        <v>9.19</v>
      </c>
      <c r="S4" s="197">
        <v>5.62</v>
      </c>
      <c r="T4" s="197">
        <v>0</v>
      </c>
      <c r="U4" s="197">
        <v>2.69</v>
      </c>
      <c r="V4" s="197">
        <v>0</v>
      </c>
      <c r="W4" s="197">
        <v>0</v>
      </c>
      <c r="X4" s="197">
        <v>44.35</v>
      </c>
      <c r="Y4" s="197">
        <v>511.74</v>
      </c>
      <c r="Z4" s="197">
        <v>40.409999999999997</v>
      </c>
      <c r="AA4" s="197">
        <v>20.49</v>
      </c>
      <c r="AB4" s="197">
        <v>0</v>
      </c>
      <c r="AC4" s="197">
        <v>21.32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23.25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232.53</v>
      </c>
      <c r="L5" s="197">
        <v>-103.96</v>
      </c>
      <c r="M5" s="197">
        <v>49.15</v>
      </c>
      <c r="N5" s="197">
        <v>42.31</v>
      </c>
      <c r="O5" s="197">
        <v>35.979999999999997</v>
      </c>
      <c r="P5" s="197">
        <v>13.84</v>
      </c>
      <c r="Q5" s="197">
        <v>4.8</v>
      </c>
      <c r="R5" s="197">
        <v>9.19</v>
      </c>
      <c r="S5" s="197">
        <v>5.62</v>
      </c>
      <c r="T5" s="197">
        <v>0</v>
      </c>
      <c r="U5" s="197">
        <v>2.69</v>
      </c>
      <c r="V5" s="197">
        <v>0</v>
      </c>
      <c r="W5" s="197">
        <v>0</v>
      </c>
      <c r="X5" s="197">
        <v>44.25</v>
      </c>
      <c r="Y5" s="197">
        <v>511.74</v>
      </c>
      <c r="Z5" s="197">
        <v>40.409999999999997</v>
      </c>
      <c r="AA5" s="197">
        <v>20.49</v>
      </c>
      <c r="AB5" s="197">
        <v>0</v>
      </c>
      <c r="AC5" s="197">
        <v>21.32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23.25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232.53</v>
      </c>
      <c r="L6" s="197">
        <v>-103.96</v>
      </c>
      <c r="M6" s="197">
        <v>49.15</v>
      </c>
      <c r="N6" s="197">
        <v>42.31</v>
      </c>
      <c r="O6" s="197">
        <v>35.979999999999997</v>
      </c>
      <c r="P6" s="197">
        <v>13.84</v>
      </c>
      <c r="Q6" s="197">
        <v>4.8</v>
      </c>
      <c r="R6" s="197">
        <v>9.19</v>
      </c>
      <c r="S6" s="197">
        <v>5.62</v>
      </c>
      <c r="T6" s="197">
        <v>0</v>
      </c>
      <c r="U6" s="197">
        <v>2.69</v>
      </c>
      <c r="V6" s="197">
        <v>0</v>
      </c>
      <c r="W6" s="197">
        <v>0</v>
      </c>
      <c r="X6" s="197">
        <v>44.25</v>
      </c>
      <c r="Y6" s="197">
        <v>511.74</v>
      </c>
      <c r="Z6" s="197">
        <v>40.409999999999997</v>
      </c>
      <c r="AA6" s="197">
        <v>20.49</v>
      </c>
      <c r="AB6" s="197">
        <v>0</v>
      </c>
      <c r="AC6" s="197">
        <v>21.32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23.25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232.53</v>
      </c>
      <c r="L7" s="197">
        <v>-103.96</v>
      </c>
      <c r="M7" s="197">
        <v>49.15</v>
      </c>
      <c r="N7" s="197">
        <v>42.31</v>
      </c>
      <c r="O7" s="197">
        <v>36.94</v>
      </c>
      <c r="P7" s="197">
        <v>13.84</v>
      </c>
      <c r="Q7" s="197">
        <v>4.8</v>
      </c>
      <c r="R7" s="197">
        <v>9.19</v>
      </c>
      <c r="S7" s="197">
        <v>5.62</v>
      </c>
      <c r="T7" s="197">
        <v>0</v>
      </c>
      <c r="U7" s="197">
        <v>2.69</v>
      </c>
      <c r="V7" s="197">
        <v>0</v>
      </c>
      <c r="W7" s="197">
        <v>0</v>
      </c>
      <c r="X7" s="197">
        <v>44.25</v>
      </c>
      <c r="Y7" s="197">
        <v>511.74</v>
      </c>
      <c r="Z7" s="197">
        <v>40.409999999999997</v>
      </c>
      <c r="AA7" s="197">
        <v>20.49</v>
      </c>
      <c r="AB7" s="197">
        <v>0</v>
      </c>
      <c r="AC7" s="197">
        <v>21.32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23.25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232.53</v>
      </c>
      <c r="L8" s="197">
        <v>-103.96</v>
      </c>
      <c r="M8" s="197">
        <v>49.15</v>
      </c>
      <c r="N8" s="197">
        <v>42.31</v>
      </c>
      <c r="O8" s="197">
        <v>37.89</v>
      </c>
      <c r="P8" s="197">
        <v>13.84</v>
      </c>
      <c r="Q8" s="197">
        <v>4.8</v>
      </c>
      <c r="R8" s="197">
        <v>9.19</v>
      </c>
      <c r="S8" s="197">
        <v>5.62</v>
      </c>
      <c r="T8" s="197">
        <v>0</v>
      </c>
      <c r="U8" s="197">
        <v>2.69</v>
      </c>
      <c r="V8" s="197">
        <v>0</v>
      </c>
      <c r="W8" s="197">
        <v>0</v>
      </c>
      <c r="X8" s="197">
        <v>44.25</v>
      </c>
      <c r="Y8" s="197">
        <v>511.74</v>
      </c>
      <c r="Z8" s="197">
        <v>40.409999999999997</v>
      </c>
      <c r="AA8" s="197">
        <v>20.49</v>
      </c>
      <c r="AB8" s="197">
        <v>0</v>
      </c>
      <c r="AC8" s="197">
        <v>21.32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23.25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232.53</v>
      </c>
      <c r="L9" s="197">
        <v>-103.96</v>
      </c>
      <c r="M9" s="197">
        <v>49.1</v>
      </c>
      <c r="N9" s="197">
        <v>42.31</v>
      </c>
      <c r="O9" s="197">
        <v>33.11</v>
      </c>
      <c r="P9" s="197">
        <v>13.84</v>
      </c>
      <c r="Q9" s="197">
        <v>4.8</v>
      </c>
      <c r="R9" s="197">
        <v>9.19</v>
      </c>
      <c r="S9" s="197">
        <v>5.62</v>
      </c>
      <c r="T9" s="197">
        <v>0</v>
      </c>
      <c r="U9" s="197">
        <v>2.69</v>
      </c>
      <c r="V9" s="197">
        <v>0</v>
      </c>
      <c r="W9" s="197">
        <v>0</v>
      </c>
      <c r="X9" s="197">
        <v>44.25</v>
      </c>
      <c r="Y9" s="197">
        <v>511.74</v>
      </c>
      <c r="Z9" s="197">
        <v>40.409999999999997</v>
      </c>
      <c r="AA9" s="197">
        <v>20.49</v>
      </c>
      <c r="AB9" s="197">
        <v>0</v>
      </c>
      <c r="AC9" s="197">
        <v>21.32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23.25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232.53</v>
      </c>
      <c r="L10" s="197">
        <v>-103.96</v>
      </c>
      <c r="M10" s="197">
        <v>49.1</v>
      </c>
      <c r="N10" s="197">
        <v>42.31</v>
      </c>
      <c r="O10" s="197">
        <v>35.979999999999997</v>
      </c>
      <c r="P10" s="197">
        <v>13.84</v>
      </c>
      <c r="Q10" s="197">
        <v>4.8</v>
      </c>
      <c r="R10" s="197">
        <v>9.19</v>
      </c>
      <c r="S10" s="197">
        <v>5.62</v>
      </c>
      <c r="T10" s="197">
        <v>0</v>
      </c>
      <c r="U10" s="197">
        <v>2.69</v>
      </c>
      <c r="V10" s="197">
        <v>0</v>
      </c>
      <c r="W10" s="197">
        <v>0</v>
      </c>
      <c r="X10" s="197">
        <v>44.25</v>
      </c>
      <c r="Y10" s="197">
        <v>511.74</v>
      </c>
      <c r="Z10" s="197">
        <v>40.409999999999997</v>
      </c>
      <c r="AA10" s="197">
        <v>20.49</v>
      </c>
      <c r="AB10" s="197">
        <v>0</v>
      </c>
      <c r="AC10" s="197">
        <v>21.32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23.25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232.53</v>
      </c>
      <c r="L11" s="197">
        <v>-103.96</v>
      </c>
      <c r="M11" s="197">
        <v>49.1</v>
      </c>
      <c r="N11" s="197">
        <v>42.31</v>
      </c>
      <c r="O11" s="197">
        <v>33.11</v>
      </c>
      <c r="P11" s="197">
        <v>13.84</v>
      </c>
      <c r="Q11" s="197">
        <v>4.8</v>
      </c>
      <c r="R11" s="197">
        <v>9.19</v>
      </c>
      <c r="S11" s="197">
        <v>5.62</v>
      </c>
      <c r="T11" s="197">
        <v>0</v>
      </c>
      <c r="U11" s="197">
        <v>2.69</v>
      </c>
      <c r="V11" s="197">
        <v>0</v>
      </c>
      <c r="W11" s="197">
        <v>0</v>
      </c>
      <c r="X11" s="197">
        <v>44.25</v>
      </c>
      <c r="Y11" s="197">
        <v>511.74</v>
      </c>
      <c r="Z11" s="197">
        <v>40.409999999999997</v>
      </c>
      <c r="AA11" s="197">
        <v>20.49</v>
      </c>
      <c r="AB11" s="197">
        <v>0</v>
      </c>
      <c r="AC11" s="197">
        <v>21.32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20.059999999999999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232.53</v>
      </c>
      <c r="L12" s="197">
        <v>-103.96</v>
      </c>
      <c r="M12" s="197">
        <v>49.1</v>
      </c>
      <c r="N12" s="197">
        <v>42.31</v>
      </c>
      <c r="O12" s="197">
        <v>32.15</v>
      </c>
      <c r="P12" s="197">
        <v>13.84</v>
      </c>
      <c r="Q12" s="197">
        <v>4.8</v>
      </c>
      <c r="R12" s="197">
        <v>9.19</v>
      </c>
      <c r="S12" s="197">
        <v>5.62</v>
      </c>
      <c r="T12" s="197">
        <v>0</v>
      </c>
      <c r="U12" s="197">
        <v>2.69</v>
      </c>
      <c r="V12" s="197">
        <v>0</v>
      </c>
      <c r="W12" s="197">
        <v>0</v>
      </c>
      <c r="X12" s="197">
        <v>43.03</v>
      </c>
      <c r="Y12" s="197">
        <v>511.74</v>
      </c>
      <c r="Z12" s="197">
        <v>40.409999999999997</v>
      </c>
      <c r="AA12" s="197">
        <v>20.49</v>
      </c>
      <c r="AB12" s="197">
        <v>0</v>
      </c>
      <c r="AC12" s="197">
        <v>20.68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20.059999999999999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232.53</v>
      </c>
      <c r="L13" s="197">
        <v>-103.96</v>
      </c>
      <c r="M13" s="197">
        <v>39.1</v>
      </c>
      <c r="N13" s="197">
        <v>42.31</v>
      </c>
      <c r="O13" s="197">
        <v>47.46</v>
      </c>
      <c r="P13" s="197">
        <v>13.84</v>
      </c>
      <c r="Q13" s="197">
        <v>4.8</v>
      </c>
      <c r="R13" s="197">
        <v>9.16</v>
      </c>
      <c r="S13" s="197">
        <v>5.61</v>
      </c>
      <c r="T13" s="197">
        <v>0</v>
      </c>
      <c r="U13" s="197">
        <v>2.69</v>
      </c>
      <c r="V13" s="197">
        <v>0</v>
      </c>
      <c r="W13" s="197">
        <v>0</v>
      </c>
      <c r="X13" s="197">
        <v>34.21</v>
      </c>
      <c r="Y13" s="197">
        <v>511.74</v>
      </c>
      <c r="Z13" s="197">
        <v>40.409999999999997</v>
      </c>
      <c r="AA13" s="197">
        <v>20.49</v>
      </c>
      <c r="AB13" s="197">
        <v>0</v>
      </c>
      <c r="AC13" s="197">
        <v>20.68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20.059999999999999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232.53</v>
      </c>
      <c r="L14" s="197">
        <v>-103.96</v>
      </c>
      <c r="M14" s="197">
        <v>39.1</v>
      </c>
      <c r="N14" s="197">
        <v>42.31</v>
      </c>
      <c r="O14" s="197">
        <v>48.42</v>
      </c>
      <c r="P14" s="197">
        <v>13.84</v>
      </c>
      <c r="Q14" s="197">
        <v>4.8</v>
      </c>
      <c r="R14" s="197">
        <v>9.16</v>
      </c>
      <c r="S14" s="197">
        <v>5.61</v>
      </c>
      <c r="T14" s="197">
        <v>0</v>
      </c>
      <c r="U14" s="197">
        <v>2.69</v>
      </c>
      <c r="V14" s="197">
        <v>0</v>
      </c>
      <c r="W14" s="197">
        <v>0</v>
      </c>
      <c r="X14" s="197">
        <v>34.21</v>
      </c>
      <c r="Y14" s="197">
        <v>511.74</v>
      </c>
      <c r="Z14" s="197">
        <v>40.409999999999997</v>
      </c>
      <c r="AA14" s="197">
        <v>20.49</v>
      </c>
      <c r="AB14" s="197">
        <v>0</v>
      </c>
      <c r="AC14" s="197">
        <v>20.68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20.059999999999999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232.45</v>
      </c>
      <c r="L15" s="197">
        <v>-103.96</v>
      </c>
      <c r="M15" s="197">
        <v>39.1</v>
      </c>
      <c r="N15" s="197">
        <v>36.92</v>
      </c>
      <c r="O15" s="197">
        <v>56.93</v>
      </c>
      <c r="P15" s="197">
        <v>13.84</v>
      </c>
      <c r="Q15" s="197">
        <v>4.8</v>
      </c>
      <c r="R15" s="197">
        <v>9.06</v>
      </c>
      <c r="S15" s="197">
        <v>5.57</v>
      </c>
      <c r="T15" s="197">
        <v>0</v>
      </c>
      <c r="U15" s="197">
        <v>2.69</v>
      </c>
      <c r="V15" s="197">
        <v>0</v>
      </c>
      <c r="W15" s="197">
        <v>0</v>
      </c>
      <c r="X15" s="197">
        <v>34.21</v>
      </c>
      <c r="Y15" s="197">
        <v>511.74</v>
      </c>
      <c r="Z15" s="197">
        <v>40.409999999999997</v>
      </c>
      <c r="AA15" s="197">
        <v>20.49</v>
      </c>
      <c r="AB15" s="197">
        <v>0</v>
      </c>
      <c r="AC15" s="197">
        <v>20.68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20.059999999999999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232.45</v>
      </c>
      <c r="L16" s="197">
        <v>-103.96</v>
      </c>
      <c r="M16" s="197">
        <v>39.1</v>
      </c>
      <c r="N16" s="197">
        <v>36.92</v>
      </c>
      <c r="O16" s="197">
        <v>56.07</v>
      </c>
      <c r="P16" s="197">
        <v>13.84</v>
      </c>
      <c r="Q16" s="197">
        <v>4.8</v>
      </c>
      <c r="R16" s="197">
        <v>9.06</v>
      </c>
      <c r="S16" s="197">
        <v>5.57</v>
      </c>
      <c r="T16" s="197">
        <v>0</v>
      </c>
      <c r="U16" s="197">
        <v>2.69</v>
      </c>
      <c r="V16" s="197">
        <v>0</v>
      </c>
      <c r="W16" s="197">
        <v>0</v>
      </c>
      <c r="X16" s="197">
        <v>42.8</v>
      </c>
      <c r="Y16" s="197">
        <v>511.74</v>
      </c>
      <c r="Z16" s="197">
        <v>40.409999999999997</v>
      </c>
      <c r="AA16" s="197">
        <v>20.49</v>
      </c>
      <c r="AB16" s="197">
        <v>0</v>
      </c>
      <c r="AC16" s="197">
        <v>20.68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20.059999999999999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232.45</v>
      </c>
      <c r="L17" s="197">
        <v>-103.96</v>
      </c>
      <c r="M17" s="197">
        <v>39.1</v>
      </c>
      <c r="N17" s="197">
        <v>36.92</v>
      </c>
      <c r="O17" s="197">
        <v>48.42</v>
      </c>
      <c r="P17" s="197">
        <v>13.84</v>
      </c>
      <c r="Q17" s="197">
        <v>4.8</v>
      </c>
      <c r="R17" s="197">
        <v>9.06</v>
      </c>
      <c r="S17" s="197">
        <v>5.57</v>
      </c>
      <c r="T17" s="197">
        <v>0</v>
      </c>
      <c r="U17" s="197">
        <v>2.69</v>
      </c>
      <c r="V17" s="197">
        <v>0</v>
      </c>
      <c r="W17" s="197">
        <v>0</v>
      </c>
      <c r="X17" s="197">
        <v>33.78</v>
      </c>
      <c r="Y17" s="197">
        <v>511.74</v>
      </c>
      <c r="Z17" s="197">
        <v>40.409999999999997</v>
      </c>
      <c r="AA17" s="197">
        <v>20.49</v>
      </c>
      <c r="AB17" s="197">
        <v>0</v>
      </c>
      <c r="AC17" s="197">
        <v>20.68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20.059999999999999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232.45</v>
      </c>
      <c r="L18" s="197">
        <v>-103.96</v>
      </c>
      <c r="M18" s="197">
        <v>39.1</v>
      </c>
      <c r="N18" s="197">
        <v>36.92</v>
      </c>
      <c r="O18" s="197">
        <v>48.42</v>
      </c>
      <c r="P18" s="197">
        <v>13.84</v>
      </c>
      <c r="Q18" s="197">
        <v>4.8</v>
      </c>
      <c r="R18" s="197">
        <v>9.06</v>
      </c>
      <c r="S18" s="197">
        <v>5.57</v>
      </c>
      <c r="T18" s="197">
        <v>0</v>
      </c>
      <c r="U18" s="197">
        <v>2.69</v>
      </c>
      <c r="V18" s="197">
        <v>0</v>
      </c>
      <c r="W18" s="197">
        <v>0</v>
      </c>
      <c r="X18" s="197">
        <v>33.78</v>
      </c>
      <c r="Y18" s="197">
        <v>511.74</v>
      </c>
      <c r="Z18" s="197">
        <v>40.409999999999997</v>
      </c>
      <c r="AA18" s="197">
        <v>20.49</v>
      </c>
      <c r="AB18" s="197">
        <v>0</v>
      </c>
      <c r="AC18" s="197">
        <v>20.68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20.059999999999999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232.45</v>
      </c>
      <c r="L19" s="197">
        <v>-103.96</v>
      </c>
      <c r="M19" s="197">
        <v>39.1</v>
      </c>
      <c r="N19" s="197">
        <v>36.92</v>
      </c>
      <c r="O19" s="197">
        <v>32.15</v>
      </c>
      <c r="P19" s="197">
        <v>13.84</v>
      </c>
      <c r="Q19" s="197">
        <v>4.8</v>
      </c>
      <c r="R19" s="197">
        <v>9.06</v>
      </c>
      <c r="S19" s="197">
        <v>5.57</v>
      </c>
      <c r="T19" s="197">
        <v>0</v>
      </c>
      <c r="U19" s="197">
        <v>2.69</v>
      </c>
      <c r="V19" s="197">
        <v>0</v>
      </c>
      <c r="W19" s="197">
        <v>0</v>
      </c>
      <c r="X19" s="197">
        <v>40.729999999999997</v>
      </c>
      <c r="Y19" s="197">
        <v>511.74</v>
      </c>
      <c r="Z19" s="197">
        <v>40.409999999999997</v>
      </c>
      <c r="AA19" s="197">
        <v>20.49</v>
      </c>
      <c r="AB19" s="197">
        <v>0</v>
      </c>
      <c r="AC19" s="197">
        <v>20.68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20.059999999999999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232.45</v>
      </c>
      <c r="L20" s="197">
        <v>-103.96</v>
      </c>
      <c r="M20" s="197">
        <v>39.1</v>
      </c>
      <c r="N20" s="197">
        <v>36.92</v>
      </c>
      <c r="O20" s="197">
        <v>33.11</v>
      </c>
      <c r="P20" s="197">
        <v>13.84</v>
      </c>
      <c r="Q20" s="197">
        <v>4.8</v>
      </c>
      <c r="R20" s="197">
        <v>9.06</v>
      </c>
      <c r="S20" s="197">
        <v>5.57</v>
      </c>
      <c r="T20" s="197">
        <v>0</v>
      </c>
      <c r="U20" s="197">
        <v>2.69</v>
      </c>
      <c r="V20" s="197">
        <v>0</v>
      </c>
      <c r="W20" s="197">
        <v>0</v>
      </c>
      <c r="X20" s="197">
        <v>40.729999999999997</v>
      </c>
      <c r="Y20" s="197">
        <v>511.74</v>
      </c>
      <c r="Z20" s="197">
        <v>40.409999999999997</v>
      </c>
      <c r="AA20" s="197">
        <v>20.49</v>
      </c>
      <c r="AB20" s="197">
        <v>0</v>
      </c>
      <c r="AC20" s="197">
        <v>20.68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20.059999999999999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232.45</v>
      </c>
      <c r="L21" s="197">
        <v>-103.96</v>
      </c>
      <c r="M21" s="197">
        <v>39.1</v>
      </c>
      <c r="N21" s="197">
        <v>42.31</v>
      </c>
      <c r="O21" s="197">
        <v>47.46</v>
      </c>
      <c r="P21" s="197">
        <v>13.84</v>
      </c>
      <c r="Q21" s="197">
        <v>4.8</v>
      </c>
      <c r="R21" s="197">
        <v>9.16</v>
      </c>
      <c r="S21" s="197">
        <v>5.61</v>
      </c>
      <c r="T21" s="197">
        <v>0</v>
      </c>
      <c r="U21" s="197">
        <v>2.69</v>
      </c>
      <c r="V21" s="197">
        <v>0</v>
      </c>
      <c r="W21" s="197">
        <v>0</v>
      </c>
      <c r="X21" s="197">
        <v>44.14</v>
      </c>
      <c r="Y21" s="197">
        <v>511.74</v>
      </c>
      <c r="Z21" s="197">
        <v>40.409999999999997</v>
      </c>
      <c r="AA21" s="197">
        <v>20.49</v>
      </c>
      <c r="AB21" s="197">
        <v>0</v>
      </c>
      <c r="AC21" s="197">
        <v>20.68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20.49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232.45</v>
      </c>
      <c r="L22" s="197">
        <v>-103.96</v>
      </c>
      <c r="M22" s="197">
        <v>39.1</v>
      </c>
      <c r="N22" s="197">
        <v>42.31</v>
      </c>
      <c r="O22" s="197">
        <v>48.42</v>
      </c>
      <c r="P22" s="197">
        <v>13.84</v>
      </c>
      <c r="Q22" s="197">
        <v>4.8</v>
      </c>
      <c r="R22" s="197">
        <v>9.16</v>
      </c>
      <c r="S22" s="197">
        <v>5.61</v>
      </c>
      <c r="T22" s="197">
        <v>0</v>
      </c>
      <c r="U22" s="197">
        <v>2.69</v>
      </c>
      <c r="V22" s="197">
        <v>0</v>
      </c>
      <c r="W22" s="197">
        <v>0</v>
      </c>
      <c r="X22" s="197">
        <v>44.79</v>
      </c>
      <c r="Y22" s="197">
        <v>511.74</v>
      </c>
      <c r="Z22" s="197">
        <v>40.409999999999997</v>
      </c>
      <c r="AA22" s="197">
        <v>20.49</v>
      </c>
      <c r="AB22" s="197">
        <v>0</v>
      </c>
      <c r="AC22" s="197">
        <v>20.68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20.91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232.45</v>
      </c>
      <c r="L23" s="197">
        <v>-103.96</v>
      </c>
      <c r="M23" s="197">
        <v>54.2</v>
      </c>
      <c r="N23" s="197">
        <v>42.31</v>
      </c>
      <c r="O23" s="197">
        <v>48.42</v>
      </c>
      <c r="P23" s="197">
        <v>13.84</v>
      </c>
      <c r="Q23" s="197">
        <v>4.8</v>
      </c>
      <c r="R23" s="197">
        <v>9.16</v>
      </c>
      <c r="S23" s="197">
        <v>5.62</v>
      </c>
      <c r="T23" s="197">
        <v>0</v>
      </c>
      <c r="U23" s="197">
        <v>2.69</v>
      </c>
      <c r="V23" s="197">
        <v>0</v>
      </c>
      <c r="W23" s="197">
        <v>0</v>
      </c>
      <c r="X23" s="197">
        <v>45.66</v>
      </c>
      <c r="Y23" s="197">
        <v>511.74</v>
      </c>
      <c r="Z23" s="197">
        <v>40.409999999999997</v>
      </c>
      <c r="AA23" s="197">
        <v>20.49</v>
      </c>
      <c r="AB23" s="197">
        <v>0</v>
      </c>
      <c r="AC23" s="197">
        <v>20.68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21.34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232.45</v>
      </c>
      <c r="L24" s="197">
        <v>-103.96</v>
      </c>
      <c r="M24" s="197">
        <v>54.2</v>
      </c>
      <c r="N24" s="197">
        <v>42.31</v>
      </c>
      <c r="O24" s="197">
        <v>48.42</v>
      </c>
      <c r="P24" s="197">
        <v>13.84</v>
      </c>
      <c r="Q24" s="197">
        <v>4.8</v>
      </c>
      <c r="R24" s="197">
        <v>9.16</v>
      </c>
      <c r="S24" s="197">
        <v>5.62</v>
      </c>
      <c r="T24" s="197">
        <v>0</v>
      </c>
      <c r="U24" s="197">
        <v>2.69</v>
      </c>
      <c r="V24" s="197">
        <v>0</v>
      </c>
      <c r="W24" s="197">
        <v>0</v>
      </c>
      <c r="X24" s="197">
        <v>45.66</v>
      </c>
      <c r="Y24" s="197">
        <v>511.74</v>
      </c>
      <c r="Z24" s="197">
        <v>40.409999999999997</v>
      </c>
      <c r="AA24" s="197">
        <v>20.49</v>
      </c>
      <c r="AB24" s="197">
        <v>0</v>
      </c>
      <c r="AC24" s="197">
        <v>20.68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22.62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232.45</v>
      </c>
      <c r="L25" s="197">
        <v>-103.96</v>
      </c>
      <c r="M25" s="197">
        <v>54.2</v>
      </c>
      <c r="N25" s="197">
        <v>42.31</v>
      </c>
      <c r="O25" s="197">
        <v>24.5</v>
      </c>
      <c r="P25" s="197">
        <v>13.84</v>
      </c>
      <c r="Q25" s="197">
        <v>4.8</v>
      </c>
      <c r="R25" s="197">
        <v>9.36</v>
      </c>
      <c r="S25" s="197">
        <v>5.69</v>
      </c>
      <c r="T25" s="197">
        <v>0</v>
      </c>
      <c r="U25" s="197">
        <v>2.69</v>
      </c>
      <c r="V25" s="197">
        <v>0</v>
      </c>
      <c r="W25" s="197">
        <v>0</v>
      </c>
      <c r="X25" s="197">
        <v>45.66</v>
      </c>
      <c r="Y25" s="197">
        <v>511.74</v>
      </c>
      <c r="Z25" s="197">
        <v>40.409999999999997</v>
      </c>
      <c r="AA25" s="197">
        <v>20.49</v>
      </c>
      <c r="AB25" s="197">
        <v>0</v>
      </c>
      <c r="AC25" s="197">
        <v>20.68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232.45</v>
      </c>
      <c r="L26" s="197">
        <v>-105.16</v>
      </c>
      <c r="M26" s="197">
        <v>54.2</v>
      </c>
      <c r="N26" s="197">
        <v>31.79</v>
      </c>
      <c r="O26" s="197">
        <v>3.18</v>
      </c>
      <c r="P26" s="197">
        <v>13.84</v>
      </c>
      <c r="Q26" s="197">
        <v>4.8</v>
      </c>
      <c r="R26" s="197">
        <v>9.36</v>
      </c>
      <c r="S26" s="197">
        <v>5.69</v>
      </c>
      <c r="T26" s="197">
        <v>0</v>
      </c>
      <c r="U26" s="197">
        <v>2.69</v>
      </c>
      <c r="V26" s="197">
        <v>0</v>
      </c>
      <c r="W26" s="197">
        <v>0</v>
      </c>
      <c r="X26" s="197">
        <v>50.44</v>
      </c>
      <c r="Y26" s="197">
        <v>511.74</v>
      </c>
      <c r="Z26" s="197">
        <v>40.409999999999997</v>
      </c>
      <c r="AA26" s="197">
        <v>20.49</v>
      </c>
      <c r="AB26" s="197">
        <v>0</v>
      </c>
      <c r="AC26" s="197">
        <v>20.68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23.62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142.13999999999999</v>
      </c>
      <c r="L27" s="197">
        <v>-103.25</v>
      </c>
      <c r="M27" s="197">
        <v>2.76</v>
      </c>
      <c r="N27" s="197">
        <v>2.25</v>
      </c>
      <c r="O27" s="197">
        <v>3.18</v>
      </c>
      <c r="P27" s="197">
        <v>0.32</v>
      </c>
      <c r="Q27" s="197">
        <v>0.42</v>
      </c>
      <c r="R27" s="197">
        <v>0.81</v>
      </c>
      <c r="S27" s="197">
        <v>0.5</v>
      </c>
      <c r="T27" s="197">
        <v>0</v>
      </c>
      <c r="U27" s="197">
        <v>2.69</v>
      </c>
      <c r="V27" s="197">
        <v>0</v>
      </c>
      <c r="W27" s="197">
        <v>0</v>
      </c>
      <c r="X27" s="197">
        <v>2.81</v>
      </c>
      <c r="Y27" s="197">
        <v>511.74</v>
      </c>
      <c r="Z27" s="197">
        <v>5.16</v>
      </c>
      <c r="AA27" s="197">
        <v>1.72</v>
      </c>
      <c r="AB27" s="197">
        <v>0</v>
      </c>
      <c r="AC27" s="197">
        <v>20.68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80.27</v>
      </c>
      <c r="L28" s="197">
        <v>-107.07</v>
      </c>
      <c r="M28" s="197">
        <v>2.77</v>
      </c>
      <c r="N28" s="197">
        <v>2.25</v>
      </c>
      <c r="O28" s="197">
        <v>3.18</v>
      </c>
      <c r="P28" s="197">
        <v>0.86</v>
      </c>
      <c r="Q28" s="197">
        <v>0.42</v>
      </c>
      <c r="R28" s="197">
        <v>0.81</v>
      </c>
      <c r="S28" s="197">
        <v>0.5</v>
      </c>
      <c r="T28" s="197">
        <v>0</v>
      </c>
      <c r="U28" s="197">
        <v>2.69</v>
      </c>
      <c r="V28" s="197">
        <v>0</v>
      </c>
      <c r="W28" s="197">
        <v>0</v>
      </c>
      <c r="X28" s="197">
        <v>4.03</v>
      </c>
      <c r="Y28" s="197">
        <v>511.74</v>
      </c>
      <c r="Z28" s="197">
        <v>5.16</v>
      </c>
      <c r="AA28" s="197">
        <v>1.72</v>
      </c>
      <c r="AB28" s="197">
        <v>0</v>
      </c>
      <c r="AC28" s="197">
        <v>20.68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22.56</v>
      </c>
      <c r="L29" s="197">
        <v>-143.41999999999999</v>
      </c>
      <c r="M29" s="197">
        <v>2.77</v>
      </c>
      <c r="N29" s="197">
        <v>2.25</v>
      </c>
      <c r="O29" s="197">
        <v>3.18</v>
      </c>
      <c r="P29" s="197">
        <v>0.86</v>
      </c>
      <c r="Q29" s="197">
        <v>0.42</v>
      </c>
      <c r="R29" s="197">
        <v>0.81</v>
      </c>
      <c r="S29" s="197">
        <v>0.5</v>
      </c>
      <c r="T29" s="197">
        <v>0</v>
      </c>
      <c r="U29" s="197">
        <v>2.69</v>
      </c>
      <c r="V29" s="197">
        <v>0</v>
      </c>
      <c r="W29" s="197">
        <v>0</v>
      </c>
      <c r="X29" s="197">
        <v>2.81</v>
      </c>
      <c r="Y29" s="197">
        <v>511.74</v>
      </c>
      <c r="Z29" s="197">
        <v>5.16</v>
      </c>
      <c r="AA29" s="197">
        <v>1.72</v>
      </c>
      <c r="AB29" s="197">
        <v>0</v>
      </c>
      <c r="AC29" s="197">
        <v>20.68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0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22.56</v>
      </c>
      <c r="L30" s="197">
        <v>-181.69</v>
      </c>
      <c r="M30" s="197">
        <v>2.77</v>
      </c>
      <c r="N30" s="197">
        <v>2.25</v>
      </c>
      <c r="O30" s="197">
        <v>3.18</v>
      </c>
      <c r="P30" s="197">
        <v>0.86</v>
      </c>
      <c r="Q30" s="197">
        <v>0.42</v>
      </c>
      <c r="R30" s="197">
        <v>0.81</v>
      </c>
      <c r="S30" s="197">
        <v>0.5</v>
      </c>
      <c r="T30" s="197">
        <v>0</v>
      </c>
      <c r="U30" s="197">
        <v>2.69</v>
      </c>
      <c r="V30" s="197">
        <v>0</v>
      </c>
      <c r="W30" s="197">
        <v>0</v>
      </c>
      <c r="X30" s="197">
        <v>2.81</v>
      </c>
      <c r="Y30" s="197">
        <v>511.74</v>
      </c>
      <c r="Z30" s="197">
        <v>5.16</v>
      </c>
      <c r="AA30" s="197">
        <v>1.72</v>
      </c>
      <c r="AB30" s="197">
        <v>0</v>
      </c>
      <c r="AC30" s="197">
        <v>20.68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0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19.55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22.56</v>
      </c>
      <c r="L31" s="197">
        <v>-181.56</v>
      </c>
      <c r="M31" s="197">
        <v>2.77</v>
      </c>
      <c r="N31" s="197">
        <v>2.25</v>
      </c>
      <c r="O31" s="197">
        <v>3.18</v>
      </c>
      <c r="P31" s="197">
        <v>0.86</v>
      </c>
      <c r="Q31" s="197">
        <v>0.42</v>
      </c>
      <c r="R31" s="197">
        <v>0.81</v>
      </c>
      <c r="S31" s="197">
        <v>0.51</v>
      </c>
      <c r="T31" s="197">
        <v>0</v>
      </c>
      <c r="U31" s="197">
        <v>2.69</v>
      </c>
      <c r="V31" s="197">
        <v>0</v>
      </c>
      <c r="W31" s="197">
        <v>0</v>
      </c>
      <c r="X31" s="197">
        <v>2.81</v>
      </c>
      <c r="Y31" s="197">
        <v>511.74</v>
      </c>
      <c r="Z31" s="197">
        <v>5.16</v>
      </c>
      <c r="AA31" s="197">
        <v>1.72</v>
      </c>
      <c r="AB31" s="197">
        <v>0</v>
      </c>
      <c r="AC31" s="197">
        <v>21.9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0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19.55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22.56</v>
      </c>
      <c r="L32" s="197">
        <v>-134.9</v>
      </c>
      <c r="M32" s="197">
        <v>2.77</v>
      </c>
      <c r="N32" s="197">
        <v>2.25</v>
      </c>
      <c r="O32" s="197">
        <v>3.18</v>
      </c>
      <c r="P32" s="197">
        <v>0.86</v>
      </c>
      <c r="Q32" s="197">
        <v>0.42</v>
      </c>
      <c r="R32" s="197">
        <v>0.81</v>
      </c>
      <c r="S32" s="197">
        <v>0.51</v>
      </c>
      <c r="T32" s="197">
        <v>0</v>
      </c>
      <c r="U32" s="197">
        <v>2.69</v>
      </c>
      <c r="V32" s="197">
        <v>0</v>
      </c>
      <c r="W32" s="197">
        <v>0</v>
      </c>
      <c r="X32" s="197">
        <v>2.81</v>
      </c>
      <c r="Y32" s="197">
        <v>511.74</v>
      </c>
      <c r="Z32" s="197">
        <v>5.16</v>
      </c>
      <c r="AA32" s="197">
        <v>1.72</v>
      </c>
      <c r="AB32" s="197">
        <v>0</v>
      </c>
      <c r="AC32" s="197">
        <v>21.9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0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19.510000000000002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22.56</v>
      </c>
      <c r="L33" s="197">
        <v>-177.53</v>
      </c>
      <c r="M33" s="197">
        <v>2.77</v>
      </c>
      <c r="N33" s="197">
        <v>2.25</v>
      </c>
      <c r="O33" s="197">
        <v>3.18</v>
      </c>
      <c r="P33" s="197">
        <v>0.86</v>
      </c>
      <c r="Q33" s="197">
        <v>0.42</v>
      </c>
      <c r="R33" s="197">
        <v>0.81</v>
      </c>
      <c r="S33" s="197">
        <v>0.51</v>
      </c>
      <c r="T33" s="197">
        <v>0</v>
      </c>
      <c r="U33" s="197">
        <v>2.69</v>
      </c>
      <c r="V33" s="197">
        <v>0</v>
      </c>
      <c r="W33" s="197">
        <v>0</v>
      </c>
      <c r="X33" s="197">
        <v>2.81</v>
      </c>
      <c r="Y33" s="197">
        <v>511.74</v>
      </c>
      <c r="Z33" s="197">
        <v>5.16</v>
      </c>
      <c r="AA33" s="197">
        <v>1.72</v>
      </c>
      <c r="AB33" s="197">
        <v>0</v>
      </c>
      <c r="AC33" s="197">
        <v>21.9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0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19.510000000000002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22.56</v>
      </c>
      <c r="L34" s="197">
        <v>-191.49</v>
      </c>
      <c r="M34" s="197">
        <v>2.77</v>
      </c>
      <c r="N34" s="197">
        <v>2.25</v>
      </c>
      <c r="O34" s="197">
        <v>3.18</v>
      </c>
      <c r="P34" s="197">
        <v>0.86</v>
      </c>
      <c r="Q34" s="197">
        <v>0.42</v>
      </c>
      <c r="R34" s="197">
        <v>0.81</v>
      </c>
      <c r="S34" s="197">
        <v>0.51</v>
      </c>
      <c r="T34" s="197">
        <v>0</v>
      </c>
      <c r="U34" s="197">
        <v>2.69</v>
      </c>
      <c r="V34" s="197">
        <v>0</v>
      </c>
      <c r="W34" s="197">
        <v>0</v>
      </c>
      <c r="X34" s="197">
        <v>2.81</v>
      </c>
      <c r="Y34" s="197">
        <v>511.74</v>
      </c>
      <c r="Z34" s="197">
        <v>5.16</v>
      </c>
      <c r="AA34" s="197">
        <v>1.72</v>
      </c>
      <c r="AB34" s="197">
        <v>0</v>
      </c>
      <c r="AC34" s="197">
        <v>21.9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0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19.510000000000002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22.56</v>
      </c>
      <c r="L35" s="197">
        <v>-193.01</v>
      </c>
      <c r="M35" s="197">
        <v>2.77</v>
      </c>
      <c r="N35" s="197">
        <v>2.25</v>
      </c>
      <c r="O35" s="197">
        <v>3.18</v>
      </c>
      <c r="P35" s="197">
        <v>0.86</v>
      </c>
      <c r="Q35" s="197">
        <v>0.42</v>
      </c>
      <c r="R35" s="197">
        <v>0.81</v>
      </c>
      <c r="S35" s="197">
        <v>0.51</v>
      </c>
      <c r="T35" s="197">
        <v>0</v>
      </c>
      <c r="U35" s="197">
        <v>2.69</v>
      </c>
      <c r="V35" s="197">
        <v>0</v>
      </c>
      <c r="W35" s="197">
        <v>0</v>
      </c>
      <c r="X35" s="197">
        <v>2.81</v>
      </c>
      <c r="Y35" s="197">
        <v>511.74</v>
      </c>
      <c r="Z35" s="197">
        <v>5.16</v>
      </c>
      <c r="AA35" s="197">
        <v>1.72</v>
      </c>
      <c r="AB35" s="197">
        <v>0</v>
      </c>
      <c r="AC35" s="197">
        <v>21.9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0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19.510000000000002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22.56</v>
      </c>
      <c r="L36" s="197">
        <v>-188.27</v>
      </c>
      <c r="M36" s="197">
        <v>2.77</v>
      </c>
      <c r="N36" s="197">
        <v>2.25</v>
      </c>
      <c r="O36" s="197">
        <v>3.18</v>
      </c>
      <c r="P36" s="197">
        <v>0.86</v>
      </c>
      <c r="Q36" s="197">
        <v>0.42</v>
      </c>
      <c r="R36" s="197">
        <v>0.81</v>
      </c>
      <c r="S36" s="197">
        <v>0.51</v>
      </c>
      <c r="T36" s="197">
        <v>0</v>
      </c>
      <c r="U36" s="197">
        <v>2.69</v>
      </c>
      <c r="V36" s="197">
        <v>0</v>
      </c>
      <c r="W36" s="197">
        <v>0</v>
      </c>
      <c r="X36" s="197">
        <v>2.81</v>
      </c>
      <c r="Y36" s="197">
        <v>511.74</v>
      </c>
      <c r="Z36" s="197">
        <v>5.16</v>
      </c>
      <c r="AA36" s="197">
        <v>1.72</v>
      </c>
      <c r="AB36" s="197">
        <v>0</v>
      </c>
      <c r="AC36" s="197">
        <v>21.9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0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22.56</v>
      </c>
      <c r="L37" s="197">
        <v>-134.57</v>
      </c>
      <c r="M37" s="197">
        <v>2.77</v>
      </c>
      <c r="N37" s="197">
        <v>2.25</v>
      </c>
      <c r="O37" s="197">
        <v>3.18</v>
      </c>
      <c r="P37" s="197">
        <v>0.85</v>
      </c>
      <c r="Q37" s="197">
        <v>0.42</v>
      </c>
      <c r="R37" s="197">
        <v>0.81</v>
      </c>
      <c r="S37" s="197">
        <v>0.51</v>
      </c>
      <c r="T37" s="197">
        <v>0</v>
      </c>
      <c r="U37" s="197">
        <v>2.69</v>
      </c>
      <c r="V37" s="197">
        <v>0</v>
      </c>
      <c r="W37" s="197">
        <v>0</v>
      </c>
      <c r="X37" s="197">
        <v>2.81</v>
      </c>
      <c r="Y37" s="197">
        <v>511.74</v>
      </c>
      <c r="Z37" s="197">
        <v>5.16</v>
      </c>
      <c r="AA37" s="197">
        <v>1.72</v>
      </c>
      <c r="AB37" s="197">
        <v>0</v>
      </c>
      <c r="AC37" s="197">
        <v>21.9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0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22.56</v>
      </c>
      <c r="L38" s="197">
        <v>-148.66</v>
      </c>
      <c r="M38" s="197">
        <v>2.77</v>
      </c>
      <c r="N38" s="197">
        <v>2.25</v>
      </c>
      <c r="O38" s="197">
        <v>3.18</v>
      </c>
      <c r="P38" s="197">
        <v>0.85</v>
      </c>
      <c r="Q38" s="197">
        <v>0.42</v>
      </c>
      <c r="R38" s="197">
        <v>0.81</v>
      </c>
      <c r="S38" s="197">
        <v>0.51</v>
      </c>
      <c r="T38" s="197">
        <v>0</v>
      </c>
      <c r="U38" s="197">
        <v>2.69</v>
      </c>
      <c r="V38" s="197">
        <v>0</v>
      </c>
      <c r="W38" s="197">
        <v>0</v>
      </c>
      <c r="X38" s="197">
        <v>2.81</v>
      </c>
      <c r="Y38" s="197">
        <v>511.74</v>
      </c>
      <c r="Z38" s="197">
        <v>5.16</v>
      </c>
      <c r="AA38" s="197">
        <v>1.72</v>
      </c>
      <c r="AB38" s="197">
        <v>0</v>
      </c>
      <c r="AC38" s="197">
        <v>24.49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0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22.56</v>
      </c>
      <c r="L39" s="197">
        <v>-161.47999999999999</v>
      </c>
      <c r="M39" s="197">
        <v>2.77</v>
      </c>
      <c r="N39" s="197">
        <v>2.25</v>
      </c>
      <c r="O39" s="197">
        <v>3.18</v>
      </c>
      <c r="P39" s="197">
        <v>0.84</v>
      </c>
      <c r="Q39" s="197">
        <v>0.42</v>
      </c>
      <c r="R39" s="197">
        <v>0.81</v>
      </c>
      <c r="S39" s="197">
        <v>0.51</v>
      </c>
      <c r="T39" s="197">
        <v>0</v>
      </c>
      <c r="U39" s="197">
        <v>2.69</v>
      </c>
      <c r="V39" s="197">
        <v>0</v>
      </c>
      <c r="W39" s="197">
        <v>0</v>
      </c>
      <c r="X39" s="197">
        <v>2.81</v>
      </c>
      <c r="Y39" s="197">
        <v>511.74</v>
      </c>
      <c r="Z39" s="197">
        <v>5.16</v>
      </c>
      <c r="AA39" s="197">
        <v>1.72</v>
      </c>
      <c r="AB39" s="197">
        <v>0</v>
      </c>
      <c r="AC39" s="197">
        <v>21.9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0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22.56</v>
      </c>
      <c r="L40" s="197">
        <v>-166.26</v>
      </c>
      <c r="M40" s="197">
        <v>2.77</v>
      </c>
      <c r="N40" s="197">
        <v>2.25</v>
      </c>
      <c r="O40" s="197">
        <v>3.18</v>
      </c>
      <c r="P40" s="197">
        <v>0.84</v>
      </c>
      <c r="Q40" s="197">
        <v>0.42</v>
      </c>
      <c r="R40" s="197">
        <v>0.81</v>
      </c>
      <c r="S40" s="197">
        <v>0.51</v>
      </c>
      <c r="T40" s="197">
        <v>0</v>
      </c>
      <c r="U40" s="197">
        <v>2.69</v>
      </c>
      <c r="V40" s="197">
        <v>0</v>
      </c>
      <c r="W40" s="197">
        <v>0</v>
      </c>
      <c r="X40" s="197">
        <v>2.81</v>
      </c>
      <c r="Y40" s="197">
        <v>511.74</v>
      </c>
      <c r="Z40" s="197">
        <v>5.16</v>
      </c>
      <c r="AA40" s="197">
        <v>1.72</v>
      </c>
      <c r="AB40" s="197">
        <v>0</v>
      </c>
      <c r="AC40" s="197">
        <v>21.9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0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22.56</v>
      </c>
      <c r="L41" s="197">
        <v>-192.01</v>
      </c>
      <c r="M41" s="197">
        <v>2.77</v>
      </c>
      <c r="N41" s="197">
        <v>2.25</v>
      </c>
      <c r="O41" s="197">
        <v>3.18</v>
      </c>
      <c r="P41" s="197">
        <v>0.84</v>
      </c>
      <c r="Q41" s="197">
        <v>0.42</v>
      </c>
      <c r="R41" s="197">
        <v>0.81</v>
      </c>
      <c r="S41" s="197">
        <v>0.51</v>
      </c>
      <c r="T41" s="197">
        <v>0</v>
      </c>
      <c r="U41" s="197">
        <v>2.69</v>
      </c>
      <c r="V41" s="197">
        <v>0</v>
      </c>
      <c r="W41" s="197">
        <v>0</v>
      </c>
      <c r="X41" s="197">
        <v>2.81</v>
      </c>
      <c r="Y41" s="197">
        <v>511.74</v>
      </c>
      <c r="Z41" s="197">
        <v>5.16</v>
      </c>
      <c r="AA41" s="197">
        <v>1.72</v>
      </c>
      <c r="AB41" s="197">
        <v>0</v>
      </c>
      <c r="AC41" s="197">
        <v>21.9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0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22.56</v>
      </c>
      <c r="L42" s="197">
        <v>-192.01</v>
      </c>
      <c r="M42" s="197">
        <v>2.77</v>
      </c>
      <c r="N42" s="197">
        <v>2.25</v>
      </c>
      <c r="O42" s="197">
        <v>3.18</v>
      </c>
      <c r="P42" s="197">
        <v>0.84</v>
      </c>
      <c r="Q42" s="197">
        <v>0.42</v>
      </c>
      <c r="R42" s="197">
        <v>0.81</v>
      </c>
      <c r="S42" s="197">
        <v>0.51</v>
      </c>
      <c r="T42" s="197">
        <v>0</v>
      </c>
      <c r="U42" s="197">
        <v>2.69</v>
      </c>
      <c r="V42" s="197">
        <v>0</v>
      </c>
      <c r="W42" s="197">
        <v>0</v>
      </c>
      <c r="X42" s="197">
        <v>2.81</v>
      </c>
      <c r="Y42" s="197">
        <v>511.74</v>
      </c>
      <c r="Z42" s="197">
        <v>5.16</v>
      </c>
      <c r="AA42" s="197">
        <v>1.72</v>
      </c>
      <c r="AB42" s="197">
        <v>0</v>
      </c>
      <c r="AC42" s="197">
        <v>21.9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0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22.56</v>
      </c>
      <c r="L43" s="197">
        <v>-192.01</v>
      </c>
      <c r="M43" s="197">
        <v>2.77</v>
      </c>
      <c r="N43" s="197">
        <v>2.25</v>
      </c>
      <c r="O43" s="197">
        <v>3.18</v>
      </c>
      <c r="P43" s="197">
        <v>0.84</v>
      </c>
      <c r="Q43" s="197">
        <v>0.42</v>
      </c>
      <c r="R43" s="197">
        <v>0.81</v>
      </c>
      <c r="S43" s="197">
        <v>0.51</v>
      </c>
      <c r="T43" s="197">
        <v>0</v>
      </c>
      <c r="U43" s="197">
        <v>2.69</v>
      </c>
      <c r="V43" s="197">
        <v>0</v>
      </c>
      <c r="W43" s="197">
        <v>0</v>
      </c>
      <c r="X43" s="197">
        <v>2.81</v>
      </c>
      <c r="Y43" s="197">
        <v>511.74</v>
      </c>
      <c r="Z43" s="197">
        <v>5.16</v>
      </c>
      <c r="AA43" s="197">
        <v>1.72</v>
      </c>
      <c r="AB43" s="197">
        <v>0</v>
      </c>
      <c r="AC43" s="197">
        <v>21.9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0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22.56</v>
      </c>
      <c r="L44" s="197">
        <v>-192.01</v>
      </c>
      <c r="M44" s="197">
        <v>2.77</v>
      </c>
      <c r="N44" s="197">
        <v>2.25</v>
      </c>
      <c r="O44" s="197">
        <v>3.18</v>
      </c>
      <c r="P44" s="197">
        <v>0.84</v>
      </c>
      <c r="Q44" s="197">
        <v>0.42</v>
      </c>
      <c r="R44" s="197">
        <v>0.81</v>
      </c>
      <c r="S44" s="197">
        <v>0.51</v>
      </c>
      <c r="T44" s="197">
        <v>0</v>
      </c>
      <c r="U44" s="197">
        <v>2.69</v>
      </c>
      <c r="V44" s="197">
        <v>0</v>
      </c>
      <c r="W44" s="197">
        <v>0</v>
      </c>
      <c r="X44" s="197">
        <v>2.81</v>
      </c>
      <c r="Y44" s="197">
        <v>511.74</v>
      </c>
      <c r="Z44" s="197">
        <v>5.16</v>
      </c>
      <c r="AA44" s="197">
        <v>1.72</v>
      </c>
      <c r="AB44" s="197">
        <v>0</v>
      </c>
      <c r="AC44" s="197">
        <v>21.9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0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22.56</v>
      </c>
      <c r="L45" s="197">
        <v>-192.01</v>
      </c>
      <c r="M45" s="197">
        <v>2.77</v>
      </c>
      <c r="N45" s="197">
        <v>2.25</v>
      </c>
      <c r="O45" s="197">
        <v>3.18</v>
      </c>
      <c r="P45" s="197">
        <v>0.84</v>
      </c>
      <c r="Q45" s="197">
        <v>0.42</v>
      </c>
      <c r="R45" s="197">
        <v>0.81</v>
      </c>
      <c r="S45" s="197">
        <v>0.51</v>
      </c>
      <c r="T45" s="197">
        <v>0</v>
      </c>
      <c r="U45" s="197">
        <v>2.69</v>
      </c>
      <c r="V45" s="197">
        <v>0</v>
      </c>
      <c r="W45" s="197">
        <v>0</v>
      </c>
      <c r="X45" s="197">
        <v>2.81</v>
      </c>
      <c r="Y45" s="197">
        <v>511.74</v>
      </c>
      <c r="Z45" s="197">
        <v>5.16</v>
      </c>
      <c r="AA45" s="197">
        <v>1.72</v>
      </c>
      <c r="AB45" s="197">
        <v>0</v>
      </c>
      <c r="AC45" s="197">
        <v>21.9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52.05</v>
      </c>
      <c r="AJ45" s="197">
        <v>0</v>
      </c>
      <c r="AK45" s="197">
        <v>0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22.56</v>
      </c>
      <c r="L46" s="197">
        <v>-192.01</v>
      </c>
      <c r="M46" s="197">
        <v>2.77</v>
      </c>
      <c r="N46" s="197">
        <v>2.25</v>
      </c>
      <c r="O46" s="197">
        <v>3.18</v>
      </c>
      <c r="P46" s="197">
        <v>0.84</v>
      </c>
      <c r="Q46" s="197">
        <v>0.42</v>
      </c>
      <c r="R46" s="197">
        <v>0.81</v>
      </c>
      <c r="S46" s="197">
        <v>0.51</v>
      </c>
      <c r="T46" s="197">
        <v>0</v>
      </c>
      <c r="U46" s="197">
        <v>2.69</v>
      </c>
      <c r="V46" s="197">
        <v>0</v>
      </c>
      <c r="W46" s="197">
        <v>0</v>
      </c>
      <c r="X46" s="197">
        <v>2.81</v>
      </c>
      <c r="Y46" s="197">
        <v>511.74</v>
      </c>
      <c r="Z46" s="197">
        <v>5.16</v>
      </c>
      <c r="AA46" s="197">
        <v>1.72</v>
      </c>
      <c r="AB46" s="197">
        <v>0</v>
      </c>
      <c r="AC46" s="197">
        <v>21.9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0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22.56</v>
      </c>
      <c r="L47" s="197">
        <v>-192.23</v>
      </c>
      <c r="M47" s="197">
        <v>2.77</v>
      </c>
      <c r="N47" s="197">
        <v>2.25</v>
      </c>
      <c r="O47" s="197">
        <v>3.18</v>
      </c>
      <c r="P47" s="197">
        <v>0.84</v>
      </c>
      <c r="Q47" s="197">
        <v>0.42</v>
      </c>
      <c r="R47" s="197">
        <v>0.81</v>
      </c>
      <c r="S47" s="197">
        <v>0.51</v>
      </c>
      <c r="T47" s="197">
        <v>0</v>
      </c>
      <c r="U47" s="197">
        <v>2.69</v>
      </c>
      <c r="V47" s="197">
        <v>0</v>
      </c>
      <c r="W47" s="197">
        <v>0</v>
      </c>
      <c r="X47" s="197">
        <v>2.81</v>
      </c>
      <c r="Y47" s="197">
        <v>511.74</v>
      </c>
      <c r="Z47" s="197">
        <v>5.16</v>
      </c>
      <c r="AA47" s="197">
        <v>1.72</v>
      </c>
      <c r="AB47" s="197">
        <v>0</v>
      </c>
      <c r="AC47" s="197">
        <v>21.9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0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22.56</v>
      </c>
      <c r="L48" s="197">
        <v>-173.1</v>
      </c>
      <c r="M48" s="197">
        <v>2.77</v>
      </c>
      <c r="N48" s="197">
        <v>2.25</v>
      </c>
      <c r="O48" s="197">
        <v>3.18</v>
      </c>
      <c r="P48" s="197">
        <v>0.84</v>
      </c>
      <c r="Q48" s="197">
        <v>0.42</v>
      </c>
      <c r="R48" s="197">
        <v>0.81</v>
      </c>
      <c r="S48" s="197">
        <v>0.51</v>
      </c>
      <c r="T48" s="197">
        <v>0</v>
      </c>
      <c r="U48" s="197">
        <v>2.69</v>
      </c>
      <c r="V48" s="197">
        <v>0</v>
      </c>
      <c r="W48" s="197">
        <v>0</v>
      </c>
      <c r="X48" s="197">
        <v>2.81</v>
      </c>
      <c r="Y48" s="197">
        <v>511.74</v>
      </c>
      <c r="Z48" s="197">
        <v>5.16</v>
      </c>
      <c r="AA48" s="197">
        <v>1.72</v>
      </c>
      <c r="AB48" s="197">
        <v>0</v>
      </c>
      <c r="AC48" s="197">
        <v>21.9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52.05</v>
      </c>
      <c r="AJ48" s="197">
        <v>0</v>
      </c>
      <c r="AK48" s="197">
        <v>0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22.56</v>
      </c>
      <c r="L49" s="197">
        <v>-191.18</v>
      </c>
      <c r="M49" s="197">
        <v>2.77</v>
      </c>
      <c r="N49" s="197">
        <v>2.25</v>
      </c>
      <c r="O49" s="197">
        <v>3.18</v>
      </c>
      <c r="P49" s="197">
        <v>0.84</v>
      </c>
      <c r="Q49" s="197">
        <v>0.42</v>
      </c>
      <c r="R49" s="197">
        <v>0.81</v>
      </c>
      <c r="S49" s="197">
        <v>0.51</v>
      </c>
      <c r="T49" s="197">
        <v>0</v>
      </c>
      <c r="U49" s="197">
        <v>2.69</v>
      </c>
      <c r="V49" s="197">
        <v>0</v>
      </c>
      <c r="W49" s="197">
        <v>0</v>
      </c>
      <c r="X49" s="197">
        <v>2.81</v>
      </c>
      <c r="Y49" s="197">
        <v>511.74</v>
      </c>
      <c r="Z49" s="197">
        <v>5.16</v>
      </c>
      <c r="AA49" s="197">
        <v>1.72</v>
      </c>
      <c r="AB49" s="197">
        <v>0</v>
      </c>
      <c r="AC49" s="197">
        <v>21.9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0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22.56</v>
      </c>
      <c r="L50" s="197">
        <v>-185.44</v>
      </c>
      <c r="M50" s="197">
        <v>2.77</v>
      </c>
      <c r="N50" s="197">
        <v>2.25</v>
      </c>
      <c r="O50" s="197">
        <v>3.18</v>
      </c>
      <c r="P50" s="197">
        <v>0.84</v>
      </c>
      <c r="Q50" s="197">
        <v>0.42</v>
      </c>
      <c r="R50" s="197">
        <v>0.81</v>
      </c>
      <c r="S50" s="197">
        <v>0.51</v>
      </c>
      <c r="T50" s="197">
        <v>0</v>
      </c>
      <c r="U50" s="197">
        <v>2.69</v>
      </c>
      <c r="V50" s="197">
        <v>0</v>
      </c>
      <c r="W50" s="197">
        <v>0</v>
      </c>
      <c r="X50" s="197">
        <v>2.81</v>
      </c>
      <c r="Y50" s="197">
        <v>511.74</v>
      </c>
      <c r="Z50" s="197">
        <v>5.16</v>
      </c>
      <c r="AA50" s="197">
        <v>1.72</v>
      </c>
      <c r="AB50" s="197">
        <v>0</v>
      </c>
      <c r="AC50" s="197">
        <v>21.9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0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19.28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22.56</v>
      </c>
      <c r="L51" s="197">
        <v>-157.69999999999999</v>
      </c>
      <c r="M51" s="197">
        <v>2.77</v>
      </c>
      <c r="N51" s="197">
        <v>2.25</v>
      </c>
      <c r="O51" s="197">
        <v>3.18</v>
      </c>
      <c r="P51" s="197">
        <v>0.84</v>
      </c>
      <c r="Q51" s="197">
        <v>0.42</v>
      </c>
      <c r="R51" s="197">
        <v>0.81</v>
      </c>
      <c r="S51" s="197">
        <v>0.51</v>
      </c>
      <c r="T51" s="197">
        <v>0</v>
      </c>
      <c r="U51" s="197">
        <v>2.69</v>
      </c>
      <c r="V51" s="197">
        <v>0</v>
      </c>
      <c r="W51" s="197">
        <v>0</v>
      </c>
      <c r="X51" s="197">
        <v>2.81</v>
      </c>
      <c r="Y51" s="197">
        <v>511.74</v>
      </c>
      <c r="Z51" s="197">
        <v>5.16</v>
      </c>
      <c r="AA51" s="197">
        <v>1.72</v>
      </c>
      <c r="AB51" s="197">
        <v>0</v>
      </c>
      <c r="AC51" s="197">
        <v>21.9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52.05</v>
      </c>
      <c r="AJ51" s="197">
        <v>0</v>
      </c>
      <c r="AK51" s="197">
        <v>0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19.28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22.56</v>
      </c>
      <c r="L52" s="197">
        <v>-141.44</v>
      </c>
      <c r="M52" s="197">
        <v>2.77</v>
      </c>
      <c r="N52" s="197">
        <v>2.25</v>
      </c>
      <c r="O52" s="197">
        <v>3.18</v>
      </c>
      <c r="P52" s="197">
        <v>0.84</v>
      </c>
      <c r="Q52" s="197">
        <v>0.42</v>
      </c>
      <c r="R52" s="197">
        <v>0.81</v>
      </c>
      <c r="S52" s="197">
        <v>0.51</v>
      </c>
      <c r="T52" s="197">
        <v>0</v>
      </c>
      <c r="U52" s="197">
        <v>2.69</v>
      </c>
      <c r="V52" s="197">
        <v>0</v>
      </c>
      <c r="W52" s="197">
        <v>0</v>
      </c>
      <c r="X52" s="197">
        <v>2.81</v>
      </c>
      <c r="Y52" s="197">
        <v>511.74</v>
      </c>
      <c r="Z52" s="197">
        <v>5.16</v>
      </c>
      <c r="AA52" s="197">
        <v>1.72</v>
      </c>
      <c r="AB52" s="197">
        <v>0</v>
      </c>
      <c r="AC52" s="197">
        <v>25.12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52.05</v>
      </c>
      <c r="AJ52" s="197">
        <v>0</v>
      </c>
      <c r="AK52" s="197">
        <v>0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19.28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22.56</v>
      </c>
      <c r="L53" s="197">
        <v>-180.92</v>
      </c>
      <c r="M53" s="197">
        <v>2.77</v>
      </c>
      <c r="N53" s="197">
        <v>2.25</v>
      </c>
      <c r="O53" s="197">
        <v>3.18</v>
      </c>
      <c r="P53" s="197">
        <v>0.84</v>
      </c>
      <c r="Q53" s="197">
        <v>0.42</v>
      </c>
      <c r="R53" s="197">
        <v>0.81</v>
      </c>
      <c r="S53" s="197">
        <v>0.51</v>
      </c>
      <c r="T53" s="197">
        <v>0</v>
      </c>
      <c r="U53" s="197">
        <v>2.69</v>
      </c>
      <c r="V53" s="197">
        <v>0</v>
      </c>
      <c r="W53" s="197">
        <v>0</v>
      </c>
      <c r="X53" s="197">
        <v>2.81</v>
      </c>
      <c r="Y53" s="197">
        <v>511.74</v>
      </c>
      <c r="Z53" s="197">
        <v>5.16</v>
      </c>
      <c r="AA53" s="197">
        <v>1.72</v>
      </c>
      <c r="AB53" s="197">
        <v>0</v>
      </c>
      <c r="AC53" s="197">
        <v>25.12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52.05</v>
      </c>
      <c r="AJ53" s="197">
        <v>0</v>
      </c>
      <c r="AK53" s="197">
        <v>0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19.28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22.56</v>
      </c>
      <c r="L54" s="197">
        <v>-196.05</v>
      </c>
      <c r="M54" s="197">
        <v>2.77</v>
      </c>
      <c r="N54" s="197">
        <v>2.25</v>
      </c>
      <c r="O54" s="197">
        <v>3.18</v>
      </c>
      <c r="P54" s="197">
        <v>0.84</v>
      </c>
      <c r="Q54" s="197">
        <v>0.42</v>
      </c>
      <c r="R54" s="197">
        <v>0.81</v>
      </c>
      <c r="S54" s="197">
        <v>0.51</v>
      </c>
      <c r="T54" s="197">
        <v>0</v>
      </c>
      <c r="U54" s="197">
        <v>2.69</v>
      </c>
      <c r="V54" s="197">
        <v>0</v>
      </c>
      <c r="W54" s="197">
        <v>0</v>
      </c>
      <c r="X54" s="197">
        <v>2.81</v>
      </c>
      <c r="Y54" s="197">
        <v>511.74</v>
      </c>
      <c r="Z54" s="197">
        <v>5.16</v>
      </c>
      <c r="AA54" s="197">
        <v>1.72</v>
      </c>
      <c r="AB54" s="197">
        <v>0</v>
      </c>
      <c r="AC54" s="197">
        <v>25.12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52.05</v>
      </c>
      <c r="AJ54" s="197">
        <v>0</v>
      </c>
      <c r="AK54" s="197">
        <v>0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19.28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22.56</v>
      </c>
      <c r="L55" s="197">
        <v>-200.82</v>
      </c>
      <c r="M55" s="197">
        <v>2.77</v>
      </c>
      <c r="N55" s="197">
        <v>2.25</v>
      </c>
      <c r="O55" s="197">
        <v>3.18</v>
      </c>
      <c r="P55" s="197">
        <v>0.84</v>
      </c>
      <c r="Q55" s="197">
        <v>0.42</v>
      </c>
      <c r="R55" s="197">
        <v>0.81</v>
      </c>
      <c r="S55" s="197">
        <v>0.5</v>
      </c>
      <c r="T55" s="197">
        <v>0</v>
      </c>
      <c r="U55" s="197">
        <v>2.69</v>
      </c>
      <c r="V55" s="197">
        <v>0</v>
      </c>
      <c r="W55" s="197">
        <v>0</v>
      </c>
      <c r="X55" s="197">
        <v>2.81</v>
      </c>
      <c r="Y55" s="197">
        <v>511.74</v>
      </c>
      <c r="Z55" s="197">
        <v>5.16</v>
      </c>
      <c r="AA55" s="197">
        <v>1.72</v>
      </c>
      <c r="AB55" s="197">
        <v>0</v>
      </c>
      <c r="AC55" s="197">
        <v>25.36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52.05</v>
      </c>
      <c r="AJ55" s="197">
        <v>0</v>
      </c>
      <c r="AK55" s="197">
        <v>0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19.28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22.56</v>
      </c>
      <c r="L56" s="197">
        <v>-200.82</v>
      </c>
      <c r="M56" s="197">
        <v>2.77</v>
      </c>
      <c r="N56" s="197">
        <v>2.25</v>
      </c>
      <c r="O56" s="197">
        <v>3.18</v>
      </c>
      <c r="P56" s="197">
        <v>0.84</v>
      </c>
      <c r="Q56" s="197">
        <v>0.42</v>
      </c>
      <c r="R56" s="197">
        <v>0.81</v>
      </c>
      <c r="S56" s="197">
        <v>0.5</v>
      </c>
      <c r="T56" s="197">
        <v>0</v>
      </c>
      <c r="U56" s="197">
        <v>2.69</v>
      </c>
      <c r="V56" s="197">
        <v>0</v>
      </c>
      <c r="W56" s="197">
        <v>0</v>
      </c>
      <c r="X56" s="197">
        <v>2.81</v>
      </c>
      <c r="Y56" s="197">
        <v>511.74</v>
      </c>
      <c r="Z56" s="197">
        <v>5.16</v>
      </c>
      <c r="AA56" s="197">
        <v>1.72</v>
      </c>
      <c r="AB56" s="197">
        <v>0</v>
      </c>
      <c r="AC56" s="197">
        <v>24.49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52.05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19.28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22.56</v>
      </c>
      <c r="L57" s="197">
        <v>-200.82</v>
      </c>
      <c r="M57" s="197">
        <v>2.77</v>
      </c>
      <c r="N57" s="197">
        <v>2.25</v>
      </c>
      <c r="O57" s="197">
        <v>3.18</v>
      </c>
      <c r="P57" s="197">
        <v>0.84</v>
      </c>
      <c r="Q57" s="197">
        <v>0.42</v>
      </c>
      <c r="R57" s="197">
        <v>0.81</v>
      </c>
      <c r="S57" s="197">
        <v>0.5</v>
      </c>
      <c r="T57" s="197">
        <v>0</v>
      </c>
      <c r="U57" s="197">
        <v>2.69</v>
      </c>
      <c r="V57" s="197">
        <v>0</v>
      </c>
      <c r="W57" s="197">
        <v>0</v>
      </c>
      <c r="X57" s="197">
        <v>2.81</v>
      </c>
      <c r="Y57" s="197">
        <v>511.74</v>
      </c>
      <c r="Z57" s="197">
        <v>5.16</v>
      </c>
      <c r="AA57" s="197">
        <v>1.72</v>
      </c>
      <c r="AB57" s="197">
        <v>0</v>
      </c>
      <c r="AC57" s="197">
        <v>21.33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52.05</v>
      </c>
      <c r="AJ57" s="197">
        <v>0</v>
      </c>
      <c r="AK57" s="197">
        <v>0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19.28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22.56</v>
      </c>
      <c r="L58" s="197">
        <v>-190.3</v>
      </c>
      <c r="M58" s="197">
        <v>2.77</v>
      </c>
      <c r="N58" s="197">
        <v>2.25</v>
      </c>
      <c r="O58" s="197">
        <v>3.18</v>
      </c>
      <c r="P58" s="197">
        <v>0.84</v>
      </c>
      <c r="Q58" s="197">
        <v>0.42</v>
      </c>
      <c r="R58" s="197">
        <v>0.81</v>
      </c>
      <c r="S58" s="197">
        <v>0.5</v>
      </c>
      <c r="T58" s="197">
        <v>0</v>
      </c>
      <c r="U58" s="197">
        <v>2.69</v>
      </c>
      <c r="V58" s="197">
        <v>0</v>
      </c>
      <c r="W58" s="197">
        <v>0</v>
      </c>
      <c r="X58" s="197">
        <v>2.81</v>
      </c>
      <c r="Y58" s="197">
        <v>511.74</v>
      </c>
      <c r="Z58" s="197">
        <v>5.16</v>
      </c>
      <c r="AA58" s="197">
        <v>1.72</v>
      </c>
      <c r="AB58" s="197">
        <v>0</v>
      </c>
      <c r="AC58" s="197">
        <v>21.33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52.05</v>
      </c>
      <c r="AJ58" s="197">
        <v>0</v>
      </c>
      <c r="AK58" s="197">
        <v>0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19.28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22.56</v>
      </c>
      <c r="L59" s="197">
        <v>-174.99</v>
      </c>
      <c r="M59" s="197">
        <v>2.77</v>
      </c>
      <c r="N59" s="197">
        <v>2.25</v>
      </c>
      <c r="O59" s="197">
        <v>3.18</v>
      </c>
      <c r="P59" s="197">
        <v>0.84</v>
      </c>
      <c r="Q59" s="197">
        <v>0.41</v>
      </c>
      <c r="R59" s="197">
        <v>0.81</v>
      </c>
      <c r="S59" s="197">
        <v>0.5</v>
      </c>
      <c r="T59" s="197">
        <v>0</v>
      </c>
      <c r="U59" s="197">
        <v>2.69</v>
      </c>
      <c r="V59" s="197">
        <v>0</v>
      </c>
      <c r="W59" s="197">
        <v>0</v>
      </c>
      <c r="X59" s="197">
        <v>2.81</v>
      </c>
      <c r="Y59" s="197">
        <v>511.74</v>
      </c>
      <c r="Z59" s="197">
        <v>5.16</v>
      </c>
      <c r="AA59" s="197">
        <v>1.72</v>
      </c>
      <c r="AB59" s="197">
        <v>0</v>
      </c>
      <c r="AC59" s="197">
        <v>21.33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52.05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19.28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22.56</v>
      </c>
      <c r="L60" s="197">
        <v>-162.56</v>
      </c>
      <c r="M60" s="197">
        <v>2.77</v>
      </c>
      <c r="N60" s="197">
        <v>2.25</v>
      </c>
      <c r="O60" s="197">
        <v>3.18</v>
      </c>
      <c r="P60" s="197">
        <v>0.84</v>
      </c>
      <c r="Q60" s="197">
        <v>0.42</v>
      </c>
      <c r="R60" s="197">
        <v>0.81</v>
      </c>
      <c r="S60" s="197">
        <v>0.5</v>
      </c>
      <c r="T60" s="197">
        <v>0</v>
      </c>
      <c r="U60" s="197">
        <v>2.69</v>
      </c>
      <c r="V60" s="197">
        <v>0</v>
      </c>
      <c r="W60" s="197">
        <v>0</v>
      </c>
      <c r="X60" s="197">
        <v>2.81</v>
      </c>
      <c r="Y60" s="197">
        <v>511.74</v>
      </c>
      <c r="Z60" s="197">
        <v>5.16</v>
      </c>
      <c r="AA60" s="197">
        <v>1.72</v>
      </c>
      <c r="AB60" s="197">
        <v>0</v>
      </c>
      <c r="AC60" s="197">
        <v>21.33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52.05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22.56</v>
      </c>
      <c r="L61" s="197">
        <v>-162.56</v>
      </c>
      <c r="M61" s="197">
        <v>2.77</v>
      </c>
      <c r="N61" s="197">
        <v>2.25</v>
      </c>
      <c r="O61" s="197">
        <v>3.18</v>
      </c>
      <c r="P61" s="197">
        <v>0.84</v>
      </c>
      <c r="Q61" s="197">
        <v>0.42</v>
      </c>
      <c r="R61" s="197">
        <v>0.81</v>
      </c>
      <c r="S61" s="197">
        <v>0.5</v>
      </c>
      <c r="T61" s="197">
        <v>0</v>
      </c>
      <c r="U61" s="197">
        <v>2.69</v>
      </c>
      <c r="V61" s="197">
        <v>0</v>
      </c>
      <c r="W61" s="197">
        <v>0</v>
      </c>
      <c r="X61" s="197">
        <v>2.81</v>
      </c>
      <c r="Y61" s="197">
        <v>511.74</v>
      </c>
      <c r="Z61" s="197">
        <v>5.16</v>
      </c>
      <c r="AA61" s="197">
        <v>1.72</v>
      </c>
      <c r="AB61" s="197">
        <v>0</v>
      </c>
      <c r="AC61" s="197">
        <v>21.33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52.05</v>
      </c>
      <c r="AJ61" s="197">
        <v>0</v>
      </c>
      <c r="AK61" s="197">
        <v>0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19.37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22.56</v>
      </c>
      <c r="L62" s="197">
        <v>-178.82</v>
      </c>
      <c r="M62" s="197">
        <v>2.77</v>
      </c>
      <c r="N62" s="197">
        <v>2.25</v>
      </c>
      <c r="O62" s="197">
        <v>3.18</v>
      </c>
      <c r="P62" s="197">
        <v>0.84</v>
      </c>
      <c r="Q62" s="197">
        <v>0.42</v>
      </c>
      <c r="R62" s="197">
        <v>0.81</v>
      </c>
      <c r="S62" s="197">
        <v>0.5</v>
      </c>
      <c r="T62" s="197">
        <v>0</v>
      </c>
      <c r="U62" s="197">
        <v>2.69</v>
      </c>
      <c r="V62" s="197">
        <v>0</v>
      </c>
      <c r="W62" s="197">
        <v>0</v>
      </c>
      <c r="X62" s="197">
        <v>2.81</v>
      </c>
      <c r="Y62" s="197">
        <v>511.74</v>
      </c>
      <c r="Z62" s="197">
        <v>5.16</v>
      </c>
      <c r="AA62" s="197">
        <v>1.72</v>
      </c>
      <c r="AB62" s="197">
        <v>0</v>
      </c>
      <c r="AC62" s="197">
        <v>21.33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52.05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19.37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22.56</v>
      </c>
      <c r="L63" s="197">
        <v>-180.73</v>
      </c>
      <c r="M63" s="197">
        <v>2.77</v>
      </c>
      <c r="N63" s="197">
        <v>2.25</v>
      </c>
      <c r="O63" s="197">
        <v>3.18</v>
      </c>
      <c r="P63" s="197">
        <v>0.84</v>
      </c>
      <c r="Q63" s="197">
        <v>0.42</v>
      </c>
      <c r="R63" s="197">
        <v>0.81</v>
      </c>
      <c r="S63" s="197">
        <v>0.5</v>
      </c>
      <c r="T63" s="197">
        <v>0</v>
      </c>
      <c r="U63" s="197">
        <v>2.69</v>
      </c>
      <c r="V63" s="197">
        <v>0</v>
      </c>
      <c r="W63" s="197">
        <v>0</v>
      </c>
      <c r="X63" s="197">
        <v>2.81</v>
      </c>
      <c r="Y63" s="197">
        <v>511.74</v>
      </c>
      <c r="Z63" s="197">
        <v>5.16</v>
      </c>
      <c r="AA63" s="197">
        <v>1.72</v>
      </c>
      <c r="AB63" s="197">
        <v>0</v>
      </c>
      <c r="AC63" s="197">
        <v>21.33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52.05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19.37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22.56</v>
      </c>
      <c r="L64" s="197">
        <v>-191.25</v>
      </c>
      <c r="M64" s="197">
        <v>2.77</v>
      </c>
      <c r="N64" s="197">
        <v>2.25</v>
      </c>
      <c r="O64" s="197">
        <v>3.18</v>
      </c>
      <c r="P64" s="197">
        <v>0.84</v>
      </c>
      <c r="Q64" s="197">
        <v>0.42</v>
      </c>
      <c r="R64" s="197">
        <v>0.81</v>
      </c>
      <c r="S64" s="197">
        <v>0.5</v>
      </c>
      <c r="T64" s="197">
        <v>0</v>
      </c>
      <c r="U64" s="197">
        <v>2.69</v>
      </c>
      <c r="V64" s="197">
        <v>0</v>
      </c>
      <c r="W64" s="197">
        <v>0</v>
      </c>
      <c r="X64" s="197">
        <v>2.81</v>
      </c>
      <c r="Y64" s="197">
        <v>511.74</v>
      </c>
      <c r="Z64" s="197">
        <v>5.16</v>
      </c>
      <c r="AA64" s="197">
        <v>1.72</v>
      </c>
      <c r="AB64" s="197">
        <v>0</v>
      </c>
      <c r="AC64" s="197">
        <v>21.33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52.05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19.37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22.56</v>
      </c>
      <c r="L65" s="197">
        <v>-200.82</v>
      </c>
      <c r="M65" s="197">
        <v>2.77</v>
      </c>
      <c r="N65" s="197">
        <v>2.25</v>
      </c>
      <c r="O65" s="197">
        <v>3.18</v>
      </c>
      <c r="P65" s="197">
        <v>0.84</v>
      </c>
      <c r="Q65" s="197">
        <v>0.42</v>
      </c>
      <c r="R65" s="197">
        <v>0.81</v>
      </c>
      <c r="S65" s="197">
        <v>0.5</v>
      </c>
      <c r="T65" s="197">
        <v>0</v>
      </c>
      <c r="U65" s="197">
        <v>2.69</v>
      </c>
      <c r="V65" s="197">
        <v>0</v>
      </c>
      <c r="W65" s="197">
        <v>0</v>
      </c>
      <c r="X65" s="197">
        <v>2.81</v>
      </c>
      <c r="Y65" s="197">
        <v>511.74</v>
      </c>
      <c r="Z65" s="197">
        <v>5.16</v>
      </c>
      <c r="AA65" s="197">
        <v>1.72</v>
      </c>
      <c r="AB65" s="197">
        <v>0</v>
      </c>
      <c r="AC65" s="197">
        <v>21.33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52.05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19.37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22.56</v>
      </c>
      <c r="L66" s="197">
        <v>-192.21</v>
      </c>
      <c r="M66" s="197">
        <v>2.77</v>
      </c>
      <c r="N66" s="197">
        <v>2.25</v>
      </c>
      <c r="O66" s="197">
        <v>3.18</v>
      </c>
      <c r="P66" s="197">
        <v>0.84</v>
      </c>
      <c r="Q66" s="197">
        <v>0.42</v>
      </c>
      <c r="R66" s="197">
        <v>0.81</v>
      </c>
      <c r="S66" s="197">
        <v>0.5</v>
      </c>
      <c r="T66" s="197">
        <v>0</v>
      </c>
      <c r="U66" s="197">
        <v>2.69</v>
      </c>
      <c r="V66" s="197">
        <v>0</v>
      </c>
      <c r="W66" s="197">
        <v>0</v>
      </c>
      <c r="X66" s="197">
        <v>2.81</v>
      </c>
      <c r="Y66" s="197">
        <v>511.74</v>
      </c>
      <c r="Z66" s="197">
        <v>5.16</v>
      </c>
      <c r="AA66" s="197">
        <v>1.72</v>
      </c>
      <c r="AB66" s="197">
        <v>0</v>
      </c>
      <c r="AC66" s="197">
        <v>21.33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52.05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22.56</v>
      </c>
      <c r="L67" s="197">
        <v>-198.91</v>
      </c>
      <c r="M67" s="197">
        <v>2.77</v>
      </c>
      <c r="N67" s="197">
        <v>2.25</v>
      </c>
      <c r="O67" s="197">
        <v>3.18</v>
      </c>
      <c r="P67" s="197">
        <v>0.84</v>
      </c>
      <c r="Q67" s="197">
        <v>0.42</v>
      </c>
      <c r="R67" s="197">
        <v>0.81</v>
      </c>
      <c r="S67" s="197">
        <v>0.5</v>
      </c>
      <c r="T67" s="197">
        <v>0</v>
      </c>
      <c r="U67" s="197">
        <v>2.69</v>
      </c>
      <c r="V67" s="197">
        <v>0</v>
      </c>
      <c r="W67" s="197">
        <v>0</v>
      </c>
      <c r="X67" s="197">
        <v>2.81</v>
      </c>
      <c r="Y67" s="197">
        <v>511.74</v>
      </c>
      <c r="Z67" s="197">
        <v>5.16</v>
      </c>
      <c r="AA67" s="197">
        <v>1.72</v>
      </c>
      <c r="AB67" s="197">
        <v>0</v>
      </c>
      <c r="AC67" s="197">
        <v>21.33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52.05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22.56</v>
      </c>
      <c r="L68" s="197">
        <v>-198.91</v>
      </c>
      <c r="M68" s="197">
        <v>2.77</v>
      </c>
      <c r="N68" s="197">
        <v>2.25</v>
      </c>
      <c r="O68" s="197">
        <v>3.18</v>
      </c>
      <c r="P68" s="197">
        <v>0.84</v>
      </c>
      <c r="Q68" s="197">
        <v>0.42</v>
      </c>
      <c r="R68" s="197">
        <v>0.81</v>
      </c>
      <c r="S68" s="197">
        <v>0.5</v>
      </c>
      <c r="T68" s="197">
        <v>0</v>
      </c>
      <c r="U68" s="197">
        <v>2.69</v>
      </c>
      <c r="V68" s="197">
        <v>0</v>
      </c>
      <c r="W68" s="197">
        <v>0</v>
      </c>
      <c r="X68" s="197">
        <v>2.81</v>
      </c>
      <c r="Y68" s="197">
        <v>511.74</v>
      </c>
      <c r="Z68" s="197">
        <v>5.16</v>
      </c>
      <c r="AA68" s="197">
        <v>1.72</v>
      </c>
      <c r="AB68" s="197">
        <v>0</v>
      </c>
      <c r="AC68" s="197">
        <v>21.33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52.05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22.56</v>
      </c>
      <c r="L69" s="197">
        <v>-198.91</v>
      </c>
      <c r="M69" s="197">
        <v>2.77</v>
      </c>
      <c r="N69" s="197">
        <v>2.25</v>
      </c>
      <c r="O69" s="197">
        <v>3.18</v>
      </c>
      <c r="P69" s="197">
        <v>0.84</v>
      </c>
      <c r="Q69" s="197">
        <v>0.42</v>
      </c>
      <c r="R69" s="197">
        <v>0.81</v>
      </c>
      <c r="S69" s="197">
        <v>0.5</v>
      </c>
      <c r="T69" s="197">
        <v>0</v>
      </c>
      <c r="U69" s="197">
        <v>2.69</v>
      </c>
      <c r="V69" s="197">
        <v>0</v>
      </c>
      <c r="W69" s="197">
        <v>0</v>
      </c>
      <c r="X69" s="197">
        <v>2.81</v>
      </c>
      <c r="Y69" s="197">
        <v>511.74</v>
      </c>
      <c r="Z69" s="197">
        <v>5.16</v>
      </c>
      <c r="AA69" s="197">
        <v>1.72</v>
      </c>
      <c r="AB69" s="197">
        <v>0</v>
      </c>
      <c r="AC69" s="197">
        <v>21.33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52.05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22.56</v>
      </c>
      <c r="L70" s="197">
        <v>-198.04</v>
      </c>
      <c r="M70" s="197">
        <v>2.77</v>
      </c>
      <c r="N70" s="197">
        <v>2.25</v>
      </c>
      <c r="O70" s="197">
        <v>3.18</v>
      </c>
      <c r="P70" s="197">
        <v>0.84</v>
      </c>
      <c r="Q70" s="197">
        <v>0.42</v>
      </c>
      <c r="R70" s="197">
        <v>0.81</v>
      </c>
      <c r="S70" s="197">
        <v>0.5</v>
      </c>
      <c r="T70" s="197">
        <v>0</v>
      </c>
      <c r="U70" s="197">
        <v>2.69</v>
      </c>
      <c r="V70" s="197">
        <v>0</v>
      </c>
      <c r="W70" s="197">
        <v>0</v>
      </c>
      <c r="X70" s="197">
        <v>2.81</v>
      </c>
      <c r="Y70" s="197">
        <v>511.74</v>
      </c>
      <c r="Z70" s="197">
        <v>5.16</v>
      </c>
      <c r="AA70" s="197">
        <v>1.72</v>
      </c>
      <c r="AB70" s="197">
        <v>0</v>
      </c>
      <c r="AC70" s="197">
        <v>21.33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52.05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22.56</v>
      </c>
      <c r="L71" s="197">
        <v>-176.41</v>
      </c>
      <c r="M71" s="197">
        <v>2.77</v>
      </c>
      <c r="N71" s="197">
        <v>2.25</v>
      </c>
      <c r="O71" s="197">
        <v>3.18</v>
      </c>
      <c r="P71" s="197">
        <v>0.84</v>
      </c>
      <c r="Q71" s="197">
        <v>0.42</v>
      </c>
      <c r="R71" s="197">
        <v>0.81</v>
      </c>
      <c r="S71" s="197">
        <v>0.51</v>
      </c>
      <c r="T71" s="197">
        <v>0</v>
      </c>
      <c r="U71" s="197">
        <v>2.69</v>
      </c>
      <c r="V71" s="197">
        <v>0</v>
      </c>
      <c r="W71" s="197">
        <v>0</v>
      </c>
      <c r="X71" s="197">
        <v>2.81</v>
      </c>
      <c r="Y71" s="197">
        <v>511.74</v>
      </c>
      <c r="Z71" s="197">
        <v>5.16</v>
      </c>
      <c r="AA71" s="197">
        <v>1.72</v>
      </c>
      <c r="AB71" s="197">
        <v>0</v>
      </c>
      <c r="AC71" s="197">
        <v>21.33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52.05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22.56</v>
      </c>
      <c r="L72" s="197">
        <v>-180.77</v>
      </c>
      <c r="M72" s="197">
        <v>2.77</v>
      </c>
      <c r="N72" s="197">
        <v>2.25</v>
      </c>
      <c r="O72" s="197">
        <v>3.18</v>
      </c>
      <c r="P72" s="197">
        <v>0.84</v>
      </c>
      <c r="Q72" s="197">
        <v>0.42</v>
      </c>
      <c r="R72" s="197">
        <v>0.81</v>
      </c>
      <c r="S72" s="197">
        <v>0.51</v>
      </c>
      <c r="T72" s="197">
        <v>0</v>
      </c>
      <c r="U72" s="197">
        <v>2.69</v>
      </c>
      <c r="V72" s="197">
        <v>0</v>
      </c>
      <c r="W72" s="197">
        <v>0</v>
      </c>
      <c r="X72" s="197">
        <v>2.81</v>
      </c>
      <c r="Y72" s="197">
        <v>511.74</v>
      </c>
      <c r="Z72" s="197">
        <v>5.16</v>
      </c>
      <c r="AA72" s="197">
        <v>1.72</v>
      </c>
      <c r="AB72" s="197">
        <v>0</v>
      </c>
      <c r="AC72" s="197">
        <v>21.33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52.05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19.46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22.56</v>
      </c>
      <c r="L73" s="197">
        <v>-162.77000000000001</v>
      </c>
      <c r="M73" s="197">
        <v>2.77</v>
      </c>
      <c r="N73" s="197">
        <v>2.25</v>
      </c>
      <c r="O73" s="197">
        <v>3.18</v>
      </c>
      <c r="P73" s="197">
        <v>0.84</v>
      </c>
      <c r="Q73" s="197">
        <v>0.42</v>
      </c>
      <c r="R73" s="197">
        <v>0.81</v>
      </c>
      <c r="S73" s="197">
        <v>0.51</v>
      </c>
      <c r="T73" s="197">
        <v>0</v>
      </c>
      <c r="U73" s="197">
        <v>2.69</v>
      </c>
      <c r="V73" s="197">
        <v>0</v>
      </c>
      <c r="W73" s="197">
        <v>0</v>
      </c>
      <c r="X73" s="197">
        <v>2.81</v>
      </c>
      <c r="Y73" s="197">
        <v>511.74</v>
      </c>
      <c r="Z73" s="197">
        <v>5.16</v>
      </c>
      <c r="AA73" s="197">
        <v>1.72</v>
      </c>
      <c r="AB73" s="197">
        <v>0</v>
      </c>
      <c r="AC73" s="197">
        <v>21.33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52.05</v>
      </c>
      <c r="AJ73" s="197">
        <v>0</v>
      </c>
      <c r="AK73" s="197">
        <v>0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19.46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22.56</v>
      </c>
      <c r="L74" s="197">
        <v>-162.77000000000001</v>
      </c>
      <c r="M74" s="197">
        <v>2.77</v>
      </c>
      <c r="N74" s="197">
        <v>2.25</v>
      </c>
      <c r="O74" s="197">
        <v>3.18</v>
      </c>
      <c r="P74" s="197">
        <v>0.84</v>
      </c>
      <c r="Q74" s="197">
        <v>0.42</v>
      </c>
      <c r="R74" s="197">
        <v>0.81</v>
      </c>
      <c r="S74" s="197">
        <v>0.51</v>
      </c>
      <c r="T74" s="197">
        <v>0</v>
      </c>
      <c r="U74" s="197">
        <v>2.69</v>
      </c>
      <c r="V74" s="197">
        <v>0</v>
      </c>
      <c r="W74" s="197">
        <v>0</v>
      </c>
      <c r="X74" s="197">
        <v>2.81</v>
      </c>
      <c r="Y74" s="197">
        <v>511.74</v>
      </c>
      <c r="Z74" s="197">
        <v>5.16</v>
      </c>
      <c r="AA74" s="197">
        <v>1.72</v>
      </c>
      <c r="AB74" s="197">
        <v>0</v>
      </c>
      <c r="AC74" s="197">
        <v>21.33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52.05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19.46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22.56</v>
      </c>
      <c r="L75" s="197">
        <v>-162.77000000000001</v>
      </c>
      <c r="M75" s="197">
        <v>2.77</v>
      </c>
      <c r="N75" s="197">
        <v>2.25</v>
      </c>
      <c r="O75" s="197">
        <v>3.18</v>
      </c>
      <c r="P75" s="197">
        <v>0.89</v>
      </c>
      <c r="Q75" s="197">
        <v>0.42</v>
      </c>
      <c r="R75" s="197">
        <v>0.81</v>
      </c>
      <c r="S75" s="197">
        <v>0.51</v>
      </c>
      <c r="T75" s="197">
        <v>0</v>
      </c>
      <c r="U75" s="197">
        <v>2.69</v>
      </c>
      <c r="V75" s="197">
        <v>0</v>
      </c>
      <c r="W75" s="197">
        <v>0</v>
      </c>
      <c r="X75" s="197">
        <v>2.81</v>
      </c>
      <c r="Y75" s="197">
        <v>511.74</v>
      </c>
      <c r="Z75" s="197">
        <v>5.16</v>
      </c>
      <c r="AA75" s="197">
        <v>1.72</v>
      </c>
      <c r="AB75" s="197">
        <v>0</v>
      </c>
      <c r="AC75" s="197">
        <v>21.33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19.46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22.56</v>
      </c>
      <c r="L76" s="197">
        <v>-162.77000000000001</v>
      </c>
      <c r="M76" s="197">
        <v>2.77</v>
      </c>
      <c r="N76" s="197">
        <v>2.25</v>
      </c>
      <c r="O76" s="197">
        <v>3.18</v>
      </c>
      <c r="P76" s="197">
        <v>0.89</v>
      </c>
      <c r="Q76" s="197">
        <v>0.42</v>
      </c>
      <c r="R76" s="197">
        <v>0.81</v>
      </c>
      <c r="S76" s="197">
        <v>0.51</v>
      </c>
      <c r="T76" s="197">
        <v>0</v>
      </c>
      <c r="U76" s="197">
        <v>2.69</v>
      </c>
      <c r="V76" s="197">
        <v>0</v>
      </c>
      <c r="W76" s="197">
        <v>0</v>
      </c>
      <c r="X76" s="197">
        <v>2.81</v>
      </c>
      <c r="Y76" s="197">
        <v>511.74</v>
      </c>
      <c r="Z76" s="197">
        <v>5.16</v>
      </c>
      <c r="AA76" s="197">
        <v>1.72</v>
      </c>
      <c r="AB76" s="197">
        <v>0</v>
      </c>
      <c r="AC76" s="197">
        <v>21.33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0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19.46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22.56</v>
      </c>
      <c r="L77" s="197">
        <v>-162.77000000000001</v>
      </c>
      <c r="M77" s="197">
        <v>2.77</v>
      </c>
      <c r="N77" s="197">
        <v>2.25</v>
      </c>
      <c r="O77" s="197">
        <v>3.18</v>
      </c>
      <c r="P77" s="197">
        <v>0.84</v>
      </c>
      <c r="Q77" s="197">
        <v>0.42</v>
      </c>
      <c r="R77" s="197">
        <v>0.81</v>
      </c>
      <c r="S77" s="197">
        <v>0.51</v>
      </c>
      <c r="T77" s="197">
        <v>0</v>
      </c>
      <c r="U77" s="197">
        <v>2.69</v>
      </c>
      <c r="V77" s="197">
        <v>0</v>
      </c>
      <c r="W77" s="197">
        <v>0</v>
      </c>
      <c r="X77" s="197">
        <v>2.81</v>
      </c>
      <c r="Y77" s="197">
        <v>511.74</v>
      </c>
      <c r="Z77" s="197">
        <v>5.16</v>
      </c>
      <c r="AA77" s="197">
        <v>1.72</v>
      </c>
      <c r="AB77" s="197">
        <v>0</v>
      </c>
      <c r="AC77" s="197">
        <v>21.33</v>
      </c>
      <c r="AD77" s="197">
        <v>0</v>
      </c>
      <c r="AE77" s="197">
        <v>0</v>
      </c>
      <c r="AF77" s="197">
        <v>0</v>
      </c>
      <c r="AG77" s="197">
        <v>2.14</v>
      </c>
      <c r="AH77" s="197">
        <v>0</v>
      </c>
      <c r="AI77" s="197">
        <v>52.05</v>
      </c>
      <c r="AJ77" s="197">
        <v>0</v>
      </c>
      <c r="AK77" s="197">
        <v>0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19.46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22.56</v>
      </c>
      <c r="L78" s="197">
        <v>-162.77000000000001</v>
      </c>
      <c r="M78" s="197">
        <v>2.77</v>
      </c>
      <c r="N78" s="197">
        <v>2.25</v>
      </c>
      <c r="O78" s="197">
        <v>3.18</v>
      </c>
      <c r="P78" s="197">
        <v>0.84</v>
      </c>
      <c r="Q78" s="197">
        <v>0.42</v>
      </c>
      <c r="R78" s="197">
        <v>0.81</v>
      </c>
      <c r="S78" s="197">
        <v>0.51</v>
      </c>
      <c r="T78" s="197">
        <v>0</v>
      </c>
      <c r="U78" s="197">
        <v>2.69</v>
      </c>
      <c r="V78" s="197">
        <v>0</v>
      </c>
      <c r="W78" s="197">
        <v>0</v>
      </c>
      <c r="X78" s="197">
        <v>2.81</v>
      </c>
      <c r="Y78" s="197">
        <v>511.74</v>
      </c>
      <c r="Z78" s="197">
        <v>5.16</v>
      </c>
      <c r="AA78" s="197">
        <v>1.72</v>
      </c>
      <c r="AB78" s="197">
        <v>0</v>
      </c>
      <c r="AC78" s="197">
        <v>26.53</v>
      </c>
      <c r="AD78" s="197">
        <v>0</v>
      </c>
      <c r="AE78" s="197">
        <v>0</v>
      </c>
      <c r="AF78" s="197">
        <v>0</v>
      </c>
      <c r="AG78" s="197">
        <v>5.26</v>
      </c>
      <c r="AH78" s="197">
        <v>0</v>
      </c>
      <c r="AI78" s="197">
        <v>52.05</v>
      </c>
      <c r="AJ78" s="197">
        <v>0</v>
      </c>
      <c r="AK78" s="197">
        <v>0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19.510000000000002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22.56</v>
      </c>
      <c r="L79" s="197">
        <v>-162.77000000000001</v>
      </c>
      <c r="M79" s="197">
        <v>2.77</v>
      </c>
      <c r="N79" s="197">
        <v>2.25</v>
      </c>
      <c r="O79" s="197">
        <v>3.18</v>
      </c>
      <c r="P79" s="197">
        <v>0.84</v>
      </c>
      <c r="Q79" s="197">
        <v>0.42</v>
      </c>
      <c r="R79" s="197">
        <v>0.81</v>
      </c>
      <c r="S79" s="197">
        <v>0.51</v>
      </c>
      <c r="T79" s="197">
        <v>0</v>
      </c>
      <c r="U79" s="197">
        <v>2.69</v>
      </c>
      <c r="V79" s="197">
        <v>0</v>
      </c>
      <c r="W79" s="197">
        <v>0</v>
      </c>
      <c r="X79" s="197">
        <v>2.81</v>
      </c>
      <c r="Y79" s="197">
        <v>511.74</v>
      </c>
      <c r="Z79" s="197">
        <v>5.16</v>
      </c>
      <c r="AA79" s="197">
        <v>1.72</v>
      </c>
      <c r="AB79" s="197">
        <v>0</v>
      </c>
      <c r="AC79" s="197">
        <v>20.68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0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19.510000000000002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22.56</v>
      </c>
      <c r="L80" s="197">
        <v>-162.77000000000001</v>
      </c>
      <c r="M80" s="197">
        <v>2.77</v>
      </c>
      <c r="N80" s="197">
        <v>2.25</v>
      </c>
      <c r="O80" s="197">
        <v>3.18</v>
      </c>
      <c r="P80" s="197">
        <v>0.84</v>
      </c>
      <c r="Q80" s="197">
        <v>0.42</v>
      </c>
      <c r="R80" s="197">
        <v>0.81</v>
      </c>
      <c r="S80" s="197">
        <v>0.51</v>
      </c>
      <c r="T80" s="197">
        <v>0</v>
      </c>
      <c r="U80" s="197">
        <v>2.69</v>
      </c>
      <c r="V80" s="197">
        <v>0</v>
      </c>
      <c r="W80" s="197">
        <v>0</v>
      </c>
      <c r="X80" s="197">
        <v>2.81</v>
      </c>
      <c r="Y80" s="197">
        <v>511.74</v>
      </c>
      <c r="Z80" s="197">
        <v>5.16</v>
      </c>
      <c r="AA80" s="197">
        <v>1.72</v>
      </c>
      <c r="AB80" s="197">
        <v>0</v>
      </c>
      <c r="AC80" s="197">
        <v>20.68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0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19.510000000000002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22.56</v>
      </c>
      <c r="L81" s="197">
        <v>-162.77000000000001</v>
      </c>
      <c r="M81" s="197">
        <v>2.77</v>
      </c>
      <c r="N81" s="197">
        <v>2.25</v>
      </c>
      <c r="O81" s="197">
        <v>3.18</v>
      </c>
      <c r="P81" s="197">
        <v>0.84</v>
      </c>
      <c r="Q81" s="197">
        <v>0.42</v>
      </c>
      <c r="R81" s="197">
        <v>0.81</v>
      </c>
      <c r="S81" s="197">
        <v>0.51</v>
      </c>
      <c r="T81" s="197">
        <v>0</v>
      </c>
      <c r="U81" s="197">
        <v>2.69</v>
      </c>
      <c r="V81" s="197">
        <v>0</v>
      </c>
      <c r="W81" s="197">
        <v>0</v>
      </c>
      <c r="X81" s="197">
        <v>2.81</v>
      </c>
      <c r="Y81" s="197">
        <v>511.74</v>
      </c>
      <c r="Z81" s="197">
        <v>5.16</v>
      </c>
      <c r="AA81" s="197">
        <v>1.72</v>
      </c>
      <c r="AB81" s="197">
        <v>0</v>
      </c>
      <c r="AC81" s="197">
        <v>20.68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0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19.510000000000002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22.56</v>
      </c>
      <c r="L82" s="197">
        <v>-162.77000000000001</v>
      </c>
      <c r="M82" s="197">
        <v>2.77</v>
      </c>
      <c r="N82" s="197">
        <v>2.25</v>
      </c>
      <c r="O82" s="197">
        <v>3.18</v>
      </c>
      <c r="P82" s="197">
        <v>0.84</v>
      </c>
      <c r="Q82" s="197">
        <v>0.42</v>
      </c>
      <c r="R82" s="197">
        <v>0.81</v>
      </c>
      <c r="S82" s="197">
        <v>0.51</v>
      </c>
      <c r="T82" s="197">
        <v>0</v>
      </c>
      <c r="U82" s="197">
        <v>2.69</v>
      </c>
      <c r="V82" s="197">
        <v>0</v>
      </c>
      <c r="W82" s="197">
        <v>0</v>
      </c>
      <c r="X82" s="197">
        <v>2.81</v>
      </c>
      <c r="Y82" s="197">
        <v>511.74</v>
      </c>
      <c r="Z82" s="197">
        <v>5.16</v>
      </c>
      <c r="AA82" s="197">
        <v>1.72</v>
      </c>
      <c r="AB82" s="197">
        <v>0</v>
      </c>
      <c r="AC82" s="197">
        <v>20.68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52.05</v>
      </c>
      <c r="AJ82" s="197">
        <v>0</v>
      </c>
      <c r="AK82" s="197">
        <v>0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19.510000000000002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22.56</v>
      </c>
      <c r="L83" s="197">
        <v>-203.01</v>
      </c>
      <c r="M83" s="197">
        <v>2.77</v>
      </c>
      <c r="N83" s="197">
        <v>2.25</v>
      </c>
      <c r="O83" s="197">
        <v>3.18</v>
      </c>
      <c r="P83" s="197">
        <v>0.89</v>
      </c>
      <c r="Q83" s="197">
        <v>0.42</v>
      </c>
      <c r="R83" s="197">
        <v>0.81</v>
      </c>
      <c r="S83" s="197">
        <v>0.51</v>
      </c>
      <c r="T83" s="197">
        <v>0</v>
      </c>
      <c r="U83" s="197">
        <v>2.69</v>
      </c>
      <c r="V83" s="197">
        <v>0</v>
      </c>
      <c r="W83" s="197">
        <v>0</v>
      </c>
      <c r="X83" s="197">
        <v>2.81</v>
      </c>
      <c r="Y83" s="197">
        <v>511.74</v>
      </c>
      <c r="Z83" s="197">
        <v>7.25</v>
      </c>
      <c r="AA83" s="197">
        <v>2.6</v>
      </c>
      <c r="AB83" s="197">
        <v>0</v>
      </c>
      <c r="AC83" s="197">
        <v>20.68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0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19.510000000000002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22.56</v>
      </c>
      <c r="L84" s="197">
        <v>-176.07</v>
      </c>
      <c r="M84" s="197">
        <v>2.77</v>
      </c>
      <c r="N84" s="197">
        <v>2.25</v>
      </c>
      <c r="O84" s="197">
        <v>3.18</v>
      </c>
      <c r="P84" s="197">
        <v>0.89</v>
      </c>
      <c r="Q84" s="197">
        <v>0.42</v>
      </c>
      <c r="R84" s="197">
        <v>0.81</v>
      </c>
      <c r="S84" s="197">
        <v>0.51</v>
      </c>
      <c r="T84" s="197">
        <v>0</v>
      </c>
      <c r="U84" s="197">
        <v>2.69</v>
      </c>
      <c r="V84" s="197">
        <v>0</v>
      </c>
      <c r="W84" s="197">
        <v>0</v>
      </c>
      <c r="X84" s="197">
        <v>2.81</v>
      </c>
      <c r="Y84" s="197">
        <v>511.74</v>
      </c>
      <c r="Z84" s="197">
        <v>7.25</v>
      </c>
      <c r="AA84" s="197">
        <v>2.6</v>
      </c>
      <c r="AB84" s="197">
        <v>0</v>
      </c>
      <c r="AC84" s="197">
        <v>20.68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0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19.510000000000002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22.56</v>
      </c>
      <c r="L85" s="197">
        <v>-198.78</v>
      </c>
      <c r="M85" s="197">
        <v>2.77</v>
      </c>
      <c r="N85" s="197">
        <v>2.25</v>
      </c>
      <c r="O85" s="197">
        <v>3.18</v>
      </c>
      <c r="P85" s="197">
        <v>2.11</v>
      </c>
      <c r="Q85" s="197">
        <v>0.41</v>
      </c>
      <c r="R85" s="197">
        <v>0.81</v>
      </c>
      <c r="S85" s="197">
        <v>0.51</v>
      </c>
      <c r="T85" s="197">
        <v>0</v>
      </c>
      <c r="U85" s="197">
        <v>2.69</v>
      </c>
      <c r="V85" s="197">
        <v>0</v>
      </c>
      <c r="W85" s="197">
        <v>0</v>
      </c>
      <c r="X85" s="197">
        <v>2.81</v>
      </c>
      <c r="Y85" s="197">
        <v>511.74</v>
      </c>
      <c r="Z85" s="197">
        <v>7.25</v>
      </c>
      <c r="AA85" s="197">
        <v>2.6</v>
      </c>
      <c r="AB85" s="197">
        <v>0</v>
      </c>
      <c r="AC85" s="197">
        <v>20.68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0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19.510000000000002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22.56</v>
      </c>
      <c r="L86" s="197">
        <v>-176.39</v>
      </c>
      <c r="M86" s="197">
        <v>2.77</v>
      </c>
      <c r="N86" s="197">
        <v>2.25</v>
      </c>
      <c r="O86" s="197">
        <v>3.18</v>
      </c>
      <c r="P86" s="197">
        <v>2.11</v>
      </c>
      <c r="Q86" s="197">
        <v>0.41</v>
      </c>
      <c r="R86" s="197">
        <v>0.81</v>
      </c>
      <c r="S86" s="197">
        <v>0.51</v>
      </c>
      <c r="T86" s="197">
        <v>0</v>
      </c>
      <c r="U86" s="197">
        <v>2.69</v>
      </c>
      <c r="V86" s="197">
        <v>0</v>
      </c>
      <c r="W86" s="197">
        <v>0</v>
      </c>
      <c r="X86" s="197">
        <v>2.81</v>
      </c>
      <c r="Y86" s="197">
        <v>511.74</v>
      </c>
      <c r="Z86" s="197">
        <v>7.25</v>
      </c>
      <c r="AA86" s="197">
        <v>2.6</v>
      </c>
      <c r="AB86" s="197">
        <v>0</v>
      </c>
      <c r="AC86" s="197">
        <v>20.68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0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19.510000000000002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22.56</v>
      </c>
      <c r="L87" s="197">
        <v>-192.89</v>
      </c>
      <c r="M87" s="197">
        <v>2.77</v>
      </c>
      <c r="N87" s="197">
        <v>2.25</v>
      </c>
      <c r="O87" s="197">
        <v>3.18</v>
      </c>
      <c r="P87" s="197">
        <v>2.11</v>
      </c>
      <c r="Q87" s="197">
        <v>0.41</v>
      </c>
      <c r="R87" s="197">
        <v>0.81</v>
      </c>
      <c r="S87" s="197">
        <v>0.51</v>
      </c>
      <c r="T87" s="197">
        <v>0</v>
      </c>
      <c r="U87" s="197">
        <v>2.69</v>
      </c>
      <c r="V87" s="197">
        <v>0</v>
      </c>
      <c r="W87" s="197">
        <v>0</v>
      </c>
      <c r="X87" s="197">
        <v>2.81</v>
      </c>
      <c r="Y87" s="197">
        <v>511.74</v>
      </c>
      <c r="Z87" s="197">
        <v>5.16</v>
      </c>
      <c r="AA87" s="197">
        <v>1.72</v>
      </c>
      <c r="AB87" s="197">
        <v>0</v>
      </c>
      <c r="AC87" s="197">
        <v>20.68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0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19.55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22.56</v>
      </c>
      <c r="L88" s="197">
        <v>-190.75</v>
      </c>
      <c r="M88" s="197">
        <v>2.77</v>
      </c>
      <c r="N88" s="197">
        <v>2.25</v>
      </c>
      <c r="O88" s="197">
        <v>3.18</v>
      </c>
      <c r="P88" s="197">
        <v>2.11</v>
      </c>
      <c r="Q88" s="197">
        <v>0.41</v>
      </c>
      <c r="R88" s="197">
        <v>0.81</v>
      </c>
      <c r="S88" s="197">
        <v>0.51</v>
      </c>
      <c r="T88" s="197">
        <v>0</v>
      </c>
      <c r="U88" s="197">
        <v>2.69</v>
      </c>
      <c r="V88" s="197">
        <v>0</v>
      </c>
      <c r="W88" s="197">
        <v>0</v>
      </c>
      <c r="X88" s="197">
        <v>2.81</v>
      </c>
      <c r="Y88" s="197">
        <v>511.74</v>
      </c>
      <c r="Z88" s="197">
        <v>5.16</v>
      </c>
      <c r="AA88" s="197">
        <v>1.72</v>
      </c>
      <c r="AB88" s="197">
        <v>0</v>
      </c>
      <c r="AC88" s="197">
        <v>20.68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19.55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22.56</v>
      </c>
      <c r="L89" s="197">
        <v>-100.61</v>
      </c>
      <c r="M89" s="197">
        <v>2.77</v>
      </c>
      <c r="N89" s="197">
        <v>2.25</v>
      </c>
      <c r="O89" s="197">
        <v>3.18</v>
      </c>
      <c r="P89" s="197">
        <v>0.89</v>
      </c>
      <c r="Q89" s="197">
        <v>0.41</v>
      </c>
      <c r="R89" s="197">
        <v>0.81</v>
      </c>
      <c r="S89" s="197">
        <v>0.51</v>
      </c>
      <c r="T89" s="197">
        <v>0</v>
      </c>
      <c r="U89" s="197">
        <v>2.69</v>
      </c>
      <c r="V89" s="197">
        <v>0</v>
      </c>
      <c r="W89" s="197">
        <v>0</v>
      </c>
      <c r="X89" s="197">
        <v>2.81</v>
      </c>
      <c r="Y89" s="197">
        <v>511.74</v>
      </c>
      <c r="Z89" s="197">
        <v>5.16</v>
      </c>
      <c r="AA89" s="197">
        <v>1.72</v>
      </c>
      <c r="AB89" s="197">
        <v>0</v>
      </c>
      <c r="AC89" s="197">
        <v>20.68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19.55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22.56</v>
      </c>
      <c r="L90" s="197">
        <v>-89.86</v>
      </c>
      <c r="M90" s="197">
        <v>2.77</v>
      </c>
      <c r="N90" s="197">
        <v>2.25</v>
      </c>
      <c r="O90" s="197">
        <v>3.18</v>
      </c>
      <c r="P90" s="197">
        <v>0.89</v>
      </c>
      <c r="Q90" s="197">
        <v>0.41</v>
      </c>
      <c r="R90" s="197">
        <v>0.81</v>
      </c>
      <c r="S90" s="197">
        <v>0.51</v>
      </c>
      <c r="T90" s="197">
        <v>0</v>
      </c>
      <c r="U90" s="197">
        <v>2.69</v>
      </c>
      <c r="V90" s="197">
        <v>0</v>
      </c>
      <c r="W90" s="197">
        <v>0</v>
      </c>
      <c r="X90" s="197">
        <v>2.81</v>
      </c>
      <c r="Y90" s="197">
        <v>511.74</v>
      </c>
      <c r="Z90" s="197">
        <v>5.16</v>
      </c>
      <c r="AA90" s="197">
        <v>1.72</v>
      </c>
      <c r="AB90" s="197">
        <v>0</v>
      </c>
      <c r="AC90" s="197">
        <v>20.68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19.55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53.17</v>
      </c>
      <c r="L91" s="197">
        <v>-89.86</v>
      </c>
      <c r="M91" s="197">
        <v>2.77</v>
      </c>
      <c r="N91" s="197">
        <v>2.25</v>
      </c>
      <c r="O91" s="197">
        <v>3.18</v>
      </c>
      <c r="P91" s="197">
        <v>0.89</v>
      </c>
      <c r="Q91" s="197">
        <v>0.41</v>
      </c>
      <c r="R91" s="197">
        <v>0.68</v>
      </c>
      <c r="S91" s="197">
        <v>0.51</v>
      </c>
      <c r="T91" s="197">
        <v>0</v>
      </c>
      <c r="U91" s="197">
        <v>2.69</v>
      </c>
      <c r="V91" s="197">
        <v>0</v>
      </c>
      <c r="W91" s="197">
        <v>0</v>
      </c>
      <c r="X91" s="197">
        <v>2.81</v>
      </c>
      <c r="Y91" s="197">
        <v>511.74</v>
      </c>
      <c r="Z91" s="197">
        <v>5.16</v>
      </c>
      <c r="AA91" s="197">
        <v>1.72</v>
      </c>
      <c r="AB91" s="197">
        <v>0</v>
      </c>
      <c r="AC91" s="197">
        <v>20.68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47.43</v>
      </c>
      <c r="L92" s="197">
        <v>-103.02</v>
      </c>
      <c r="M92" s="197">
        <v>2.77</v>
      </c>
      <c r="N92" s="197">
        <v>2.25</v>
      </c>
      <c r="O92" s="197">
        <v>3.18</v>
      </c>
      <c r="P92" s="197">
        <v>0.89</v>
      </c>
      <c r="Q92" s="197">
        <v>0.41</v>
      </c>
      <c r="R92" s="197">
        <v>0.81</v>
      </c>
      <c r="S92" s="197">
        <v>0.51</v>
      </c>
      <c r="T92" s="197">
        <v>0</v>
      </c>
      <c r="U92" s="197">
        <v>2.69</v>
      </c>
      <c r="V92" s="197">
        <v>0</v>
      </c>
      <c r="W92" s="197">
        <v>0</v>
      </c>
      <c r="X92" s="197">
        <v>2.81</v>
      </c>
      <c r="Y92" s="197">
        <v>511.74</v>
      </c>
      <c r="Z92" s="197">
        <v>5.16</v>
      </c>
      <c r="AA92" s="197">
        <v>1.72</v>
      </c>
      <c r="AB92" s="197">
        <v>0</v>
      </c>
      <c r="AC92" s="197">
        <v>20.68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119.17</v>
      </c>
      <c r="L93" s="197">
        <v>-103.02</v>
      </c>
      <c r="M93" s="197">
        <v>2.77</v>
      </c>
      <c r="N93" s="197">
        <v>2.25</v>
      </c>
      <c r="O93" s="197">
        <v>3.18</v>
      </c>
      <c r="P93" s="197">
        <v>0.89</v>
      </c>
      <c r="Q93" s="197">
        <v>0.41</v>
      </c>
      <c r="R93" s="197">
        <v>0.81</v>
      </c>
      <c r="S93" s="197">
        <v>0.51</v>
      </c>
      <c r="T93" s="197">
        <v>0</v>
      </c>
      <c r="U93" s="197">
        <v>2.69</v>
      </c>
      <c r="V93" s="197">
        <v>0</v>
      </c>
      <c r="W93" s="197">
        <v>0</v>
      </c>
      <c r="X93" s="197">
        <v>2.81</v>
      </c>
      <c r="Y93" s="197">
        <v>511.74</v>
      </c>
      <c r="Z93" s="197">
        <v>5.16</v>
      </c>
      <c r="AA93" s="197">
        <v>1.72</v>
      </c>
      <c r="AB93" s="197">
        <v>0</v>
      </c>
      <c r="AC93" s="197">
        <v>20.68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192.83</v>
      </c>
      <c r="L94" s="197">
        <v>-103.02</v>
      </c>
      <c r="M94" s="197">
        <v>2.77</v>
      </c>
      <c r="N94" s="197">
        <v>2.25</v>
      </c>
      <c r="O94" s="197">
        <v>3.18</v>
      </c>
      <c r="P94" s="197">
        <v>0.89</v>
      </c>
      <c r="Q94" s="197">
        <v>0.41</v>
      </c>
      <c r="R94" s="197">
        <v>0.81</v>
      </c>
      <c r="S94" s="197">
        <v>0.51</v>
      </c>
      <c r="T94" s="197">
        <v>0</v>
      </c>
      <c r="U94" s="197">
        <v>2.69</v>
      </c>
      <c r="V94" s="197">
        <v>0</v>
      </c>
      <c r="W94" s="197">
        <v>0</v>
      </c>
      <c r="X94" s="197">
        <v>2.81</v>
      </c>
      <c r="Y94" s="197">
        <v>511.74</v>
      </c>
      <c r="Z94" s="197">
        <v>5.16</v>
      </c>
      <c r="AA94" s="197">
        <v>1.72</v>
      </c>
      <c r="AB94" s="197">
        <v>0</v>
      </c>
      <c r="AC94" s="197">
        <v>20.68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238.34</v>
      </c>
      <c r="L95" s="197">
        <v>-103.96</v>
      </c>
      <c r="M95" s="197">
        <v>2.77</v>
      </c>
      <c r="N95" s="197">
        <v>2.25</v>
      </c>
      <c r="O95" s="197">
        <v>3.18</v>
      </c>
      <c r="P95" s="197">
        <v>0.89</v>
      </c>
      <c r="Q95" s="197">
        <v>0.41</v>
      </c>
      <c r="R95" s="197">
        <v>0.81</v>
      </c>
      <c r="S95" s="197">
        <v>0.51</v>
      </c>
      <c r="T95" s="197">
        <v>0</v>
      </c>
      <c r="U95" s="197">
        <v>2.69</v>
      </c>
      <c r="V95" s="197">
        <v>0</v>
      </c>
      <c r="W95" s="197">
        <v>0</v>
      </c>
      <c r="X95" s="197">
        <v>2.81</v>
      </c>
      <c r="Y95" s="197">
        <v>511.74</v>
      </c>
      <c r="Z95" s="197">
        <v>5.16</v>
      </c>
      <c r="AA95" s="197">
        <v>1.72</v>
      </c>
      <c r="AB95" s="197">
        <v>0</v>
      </c>
      <c r="AC95" s="197">
        <v>20.68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244.34</v>
      </c>
      <c r="L96" s="197">
        <v>-103.96</v>
      </c>
      <c r="M96" s="197">
        <v>2.77</v>
      </c>
      <c r="N96" s="197">
        <v>2.25</v>
      </c>
      <c r="O96" s="197">
        <v>3.18</v>
      </c>
      <c r="P96" s="197">
        <v>0.89</v>
      </c>
      <c r="Q96" s="197">
        <v>4.8</v>
      </c>
      <c r="R96" s="197">
        <v>9.23</v>
      </c>
      <c r="S96" s="197">
        <v>5.63</v>
      </c>
      <c r="T96" s="197">
        <v>0</v>
      </c>
      <c r="U96" s="197">
        <v>2.69</v>
      </c>
      <c r="V96" s="197">
        <v>0</v>
      </c>
      <c r="W96" s="197">
        <v>0</v>
      </c>
      <c r="X96" s="197">
        <v>2.81</v>
      </c>
      <c r="Y96" s="197">
        <v>511.74</v>
      </c>
      <c r="Z96" s="197">
        <v>15.54</v>
      </c>
      <c r="AA96" s="197">
        <v>21.45</v>
      </c>
      <c r="AB96" s="197">
        <v>0</v>
      </c>
      <c r="AC96" s="197">
        <v>20.68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19.600000000000001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244.34</v>
      </c>
      <c r="L97" s="197">
        <v>-103.96</v>
      </c>
      <c r="M97" s="197">
        <v>2.77</v>
      </c>
      <c r="N97" s="197">
        <v>2.25</v>
      </c>
      <c r="O97" s="197">
        <v>3.18</v>
      </c>
      <c r="P97" s="197">
        <v>0.89</v>
      </c>
      <c r="Q97" s="197">
        <v>4.8</v>
      </c>
      <c r="R97" s="197">
        <v>9.23</v>
      </c>
      <c r="S97" s="197">
        <v>5.63</v>
      </c>
      <c r="T97" s="197">
        <v>0</v>
      </c>
      <c r="U97" s="197">
        <v>2.69</v>
      </c>
      <c r="V97" s="197">
        <v>0</v>
      </c>
      <c r="W97" s="197">
        <v>0</v>
      </c>
      <c r="X97" s="197">
        <v>33.22</v>
      </c>
      <c r="Y97" s="197">
        <v>511.74</v>
      </c>
      <c r="Z97" s="197">
        <v>44.23</v>
      </c>
      <c r="AA97" s="197">
        <v>21.45</v>
      </c>
      <c r="AB97" s="197">
        <v>0</v>
      </c>
      <c r="AC97" s="197">
        <v>20.68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0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19.600000000000001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244.34</v>
      </c>
      <c r="L98" s="197">
        <v>-103.96</v>
      </c>
      <c r="M98" s="197">
        <v>25.31</v>
      </c>
      <c r="N98" s="197">
        <v>2.25</v>
      </c>
      <c r="O98" s="197">
        <v>3.18</v>
      </c>
      <c r="P98" s="197">
        <v>14.8</v>
      </c>
      <c r="Q98" s="197">
        <v>4.8</v>
      </c>
      <c r="R98" s="197">
        <v>9.23</v>
      </c>
      <c r="S98" s="197">
        <v>5.63</v>
      </c>
      <c r="T98" s="197">
        <v>0</v>
      </c>
      <c r="U98" s="197">
        <v>2.69</v>
      </c>
      <c r="V98" s="197">
        <v>0</v>
      </c>
      <c r="W98" s="197">
        <v>0</v>
      </c>
      <c r="X98" s="197">
        <v>46.61</v>
      </c>
      <c r="Y98" s="197">
        <v>511.74</v>
      </c>
      <c r="Z98" s="197">
        <v>44.23</v>
      </c>
      <c r="AA98" s="197">
        <v>21.45</v>
      </c>
      <c r="AB98" s="197">
        <v>0</v>
      </c>
      <c r="AC98" s="197">
        <v>20.68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0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0.46788749999999957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2.1462125000000061</v>
      </c>
      <c r="L99">
        <f t="shared" si="0"/>
        <v>-3.6097475000000006</v>
      </c>
      <c r="M99">
        <f t="shared" si="0"/>
        <v>0.33026749999999977</v>
      </c>
      <c r="N99">
        <f t="shared" si="0"/>
        <v>0.28364499999999987</v>
      </c>
      <c r="O99">
        <f t="shared" si="0"/>
        <v>0.2904900000000003</v>
      </c>
      <c r="P99">
        <f t="shared" si="0"/>
        <v>0.10300249999999973</v>
      </c>
      <c r="Q99">
        <f t="shared" si="0"/>
        <v>3.9614999999999914E-2</v>
      </c>
      <c r="R99">
        <f t="shared" si="0"/>
        <v>7.5847500000000054E-2</v>
      </c>
      <c r="S99">
        <f t="shared" si="0"/>
        <v>4.6639999999999876E-2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0.322617499999999</v>
      </c>
      <c r="Y99">
        <f t="shared" si="0"/>
        <v>12.281759999999995</v>
      </c>
      <c r="Z99">
        <f t="shared" si="0"/>
        <v>0.35956000000000093</v>
      </c>
      <c r="AA99">
        <f t="shared" si="0"/>
        <v>0.16957750000000052</v>
      </c>
      <c r="AB99">
        <f t="shared" si="0"/>
        <v>0</v>
      </c>
      <c r="AC99">
        <f t="shared" si="0"/>
        <v>0.5151399999999996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1.8500000000000001E-3</v>
      </c>
      <c r="AH99">
        <f t="shared" si="0"/>
        <v>4.2424999999999997E-3</v>
      </c>
      <c r="AI99">
        <f t="shared" si="0"/>
        <v>1.2492000000000021</v>
      </c>
      <c r="AJ99">
        <f t="shared" si="0"/>
        <v>0</v>
      </c>
      <c r="AK99">
        <f t="shared" si="0"/>
        <v>0.1298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85.08</v>
      </c>
      <c r="L3" s="197">
        <v>54.09</v>
      </c>
      <c r="M3" s="197">
        <v>0</v>
      </c>
      <c r="N3" s="197">
        <v>1.31</v>
      </c>
      <c r="O3" s="197">
        <v>2.19</v>
      </c>
      <c r="P3" s="197">
        <v>2.2400000000000002</v>
      </c>
      <c r="Q3" s="197">
        <v>3.63</v>
      </c>
      <c r="R3" s="197">
        <v>5.31</v>
      </c>
      <c r="S3" s="197">
        <v>3.25</v>
      </c>
      <c r="T3" s="197">
        <v>0</v>
      </c>
      <c r="U3" s="197">
        <v>14.36</v>
      </c>
      <c r="V3" s="197">
        <v>0</v>
      </c>
      <c r="W3" s="197">
        <v>0</v>
      </c>
      <c r="X3" s="197">
        <v>0</v>
      </c>
      <c r="Y3" s="197">
        <v>56.48</v>
      </c>
      <c r="Z3" s="197">
        <v>2.98</v>
      </c>
      <c r="AA3" s="197">
        <v>13.34</v>
      </c>
      <c r="AB3" s="197">
        <v>0</v>
      </c>
      <c r="AC3" s="197">
        <v>11.68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85.09</v>
      </c>
      <c r="L4" s="197">
        <v>54.09</v>
      </c>
      <c r="M4" s="197">
        <v>0</v>
      </c>
      <c r="N4" s="197">
        <v>1.31</v>
      </c>
      <c r="O4" s="197">
        <v>2.1800000000000002</v>
      </c>
      <c r="P4" s="197">
        <v>2.2400000000000002</v>
      </c>
      <c r="Q4" s="197">
        <v>3.63</v>
      </c>
      <c r="R4" s="197">
        <v>5.31</v>
      </c>
      <c r="S4" s="197">
        <v>3.25</v>
      </c>
      <c r="T4" s="197">
        <v>0</v>
      </c>
      <c r="U4" s="197">
        <v>14.36</v>
      </c>
      <c r="V4" s="197">
        <v>0</v>
      </c>
      <c r="W4" s="197">
        <v>0</v>
      </c>
      <c r="X4" s="197">
        <v>0</v>
      </c>
      <c r="Y4" s="197">
        <v>56.48</v>
      </c>
      <c r="Z4" s="197">
        <v>2.98</v>
      </c>
      <c r="AA4" s="197">
        <v>13.34</v>
      </c>
      <c r="AB4" s="197">
        <v>0</v>
      </c>
      <c r="AC4" s="197">
        <v>11.68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85.08</v>
      </c>
      <c r="L5" s="197">
        <v>54.09</v>
      </c>
      <c r="M5" s="197">
        <v>0</v>
      </c>
      <c r="N5" s="197">
        <v>1.31</v>
      </c>
      <c r="O5" s="197">
        <v>2.19</v>
      </c>
      <c r="P5" s="197">
        <v>2.2400000000000002</v>
      </c>
      <c r="Q5" s="197">
        <v>3.63</v>
      </c>
      <c r="R5" s="197">
        <v>5.31</v>
      </c>
      <c r="S5" s="197">
        <v>3.25</v>
      </c>
      <c r="T5" s="197">
        <v>0</v>
      </c>
      <c r="U5" s="197">
        <v>14.36</v>
      </c>
      <c r="V5" s="197">
        <v>0</v>
      </c>
      <c r="W5" s="197">
        <v>0</v>
      </c>
      <c r="X5" s="197">
        <v>0</v>
      </c>
      <c r="Y5" s="197">
        <v>56.48</v>
      </c>
      <c r="Z5" s="197">
        <v>2.98</v>
      </c>
      <c r="AA5" s="197">
        <v>13.34</v>
      </c>
      <c r="AB5" s="197">
        <v>0</v>
      </c>
      <c r="AC5" s="197">
        <v>11.68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85.09</v>
      </c>
      <c r="L6" s="197">
        <v>54.09</v>
      </c>
      <c r="M6" s="197">
        <v>0</v>
      </c>
      <c r="N6" s="197">
        <v>1.31</v>
      </c>
      <c r="O6" s="197">
        <v>2.19</v>
      </c>
      <c r="P6" s="197">
        <v>2.2400000000000002</v>
      </c>
      <c r="Q6" s="197">
        <v>3.63</v>
      </c>
      <c r="R6" s="197">
        <v>5.31</v>
      </c>
      <c r="S6" s="197">
        <v>3.25</v>
      </c>
      <c r="T6" s="197">
        <v>0</v>
      </c>
      <c r="U6" s="197">
        <v>14.36</v>
      </c>
      <c r="V6" s="197">
        <v>0</v>
      </c>
      <c r="W6" s="197">
        <v>0</v>
      </c>
      <c r="X6" s="197">
        <v>0</v>
      </c>
      <c r="Y6" s="197">
        <v>56.48</v>
      </c>
      <c r="Z6" s="197">
        <v>2.98</v>
      </c>
      <c r="AA6" s="197">
        <v>13.34</v>
      </c>
      <c r="AB6" s="197">
        <v>0</v>
      </c>
      <c r="AC6" s="197">
        <v>11.68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85.08</v>
      </c>
      <c r="L7" s="197">
        <v>54.09</v>
      </c>
      <c r="M7" s="197">
        <v>0</v>
      </c>
      <c r="N7" s="197">
        <v>1.31</v>
      </c>
      <c r="O7" s="197">
        <v>2.1800000000000002</v>
      </c>
      <c r="P7" s="197">
        <v>2.2400000000000002</v>
      </c>
      <c r="Q7" s="197">
        <v>3.63</v>
      </c>
      <c r="R7" s="197">
        <v>5.31</v>
      </c>
      <c r="S7" s="197">
        <v>3.25</v>
      </c>
      <c r="T7" s="197">
        <v>0</v>
      </c>
      <c r="U7" s="197">
        <v>14.36</v>
      </c>
      <c r="V7" s="197">
        <v>0</v>
      </c>
      <c r="W7" s="197">
        <v>0</v>
      </c>
      <c r="X7" s="197">
        <v>0</v>
      </c>
      <c r="Y7" s="197">
        <v>56.48</v>
      </c>
      <c r="Z7" s="197">
        <v>2.98</v>
      </c>
      <c r="AA7" s="197">
        <v>13.34</v>
      </c>
      <c r="AB7" s="197">
        <v>0</v>
      </c>
      <c r="AC7" s="197">
        <v>11.68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85.09</v>
      </c>
      <c r="L8" s="197">
        <v>54.09</v>
      </c>
      <c r="M8" s="197">
        <v>0</v>
      </c>
      <c r="N8" s="197">
        <v>1.31</v>
      </c>
      <c r="O8" s="197">
        <v>2.19</v>
      </c>
      <c r="P8" s="197">
        <v>2.2400000000000002</v>
      </c>
      <c r="Q8" s="197">
        <v>3.63</v>
      </c>
      <c r="R8" s="197">
        <v>5.31</v>
      </c>
      <c r="S8" s="197">
        <v>3.25</v>
      </c>
      <c r="T8" s="197">
        <v>0</v>
      </c>
      <c r="U8" s="197">
        <v>14.36</v>
      </c>
      <c r="V8" s="197">
        <v>0</v>
      </c>
      <c r="W8" s="197">
        <v>0</v>
      </c>
      <c r="X8" s="197">
        <v>0</v>
      </c>
      <c r="Y8" s="197">
        <v>56.48</v>
      </c>
      <c r="Z8" s="197">
        <v>2.98</v>
      </c>
      <c r="AA8" s="197">
        <v>13.34</v>
      </c>
      <c r="AB8" s="197">
        <v>0</v>
      </c>
      <c r="AC8" s="197">
        <v>11.68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85.08</v>
      </c>
      <c r="L9" s="197">
        <v>54.09</v>
      </c>
      <c r="M9" s="197">
        <v>0</v>
      </c>
      <c r="N9" s="197">
        <v>1.31</v>
      </c>
      <c r="O9" s="197">
        <v>2.19</v>
      </c>
      <c r="P9" s="197">
        <v>2.2400000000000002</v>
      </c>
      <c r="Q9" s="197">
        <v>3.63</v>
      </c>
      <c r="R9" s="197">
        <v>5.31</v>
      </c>
      <c r="S9" s="197">
        <v>3.25</v>
      </c>
      <c r="T9" s="197">
        <v>0</v>
      </c>
      <c r="U9" s="197">
        <v>14.36</v>
      </c>
      <c r="V9" s="197">
        <v>0</v>
      </c>
      <c r="W9" s="197">
        <v>0</v>
      </c>
      <c r="X9" s="197">
        <v>0</v>
      </c>
      <c r="Y9" s="197">
        <v>56.48</v>
      </c>
      <c r="Z9" s="197">
        <v>2.98</v>
      </c>
      <c r="AA9" s="197">
        <v>13.34</v>
      </c>
      <c r="AB9" s="197">
        <v>0</v>
      </c>
      <c r="AC9" s="197">
        <v>11.68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85.09</v>
      </c>
      <c r="L10" s="197">
        <v>54.09</v>
      </c>
      <c r="M10" s="197">
        <v>0</v>
      </c>
      <c r="N10" s="197">
        <v>1.31</v>
      </c>
      <c r="O10" s="197">
        <v>2.19</v>
      </c>
      <c r="P10" s="197">
        <v>2.2400000000000002</v>
      </c>
      <c r="Q10" s="197">
        <v>3.63</v>
      </c>
      <c r="R10" s="197">
        <v>5.31</v>
      </c>
      <c r="S10" s="197">
        <v>3.25</v>
      </c>
      <c r="T10" s="197">
        <v>0</v>
      </c>
      <c r="U10" s="197">
        <v>14.36</v>
      </c>
      <c r="V10" s="197">
        <v>0</v>
      </c>
      <c r="W10" s="197">
        <v>0</v>
      </c>
      <c r="X10" s="197">
        <v>0</v>
      </c>
      <c r="Y10" s="197">
        <v>56.48</v>
      </c>
      <c r="Z10" s="197">
        <v>2.98</v>
      </c>
      <c r="AA10" s="197">
        <v>13.34</v>
      </c>
      <c r="AB10" s="197">
        <v>0</v>
      </c>
      <c r="AC10" s="197">
        <v>11.68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85.08</v>
      </c>
      <c r="L11" s="197">
        <v>54.09</v>
      </c>
      <c r="M11" s="197">
        <v>0</v>
      </c>
      <c r="N11" s="197">
        <v>1.31</v>
      </c>
      <c r="O11" s="197">
        <v>2.19</v>
      </c>
      <c r="P11" s="197">
        <v>2.2400000000000002</v>
      </c>
      <c r="Q11" s="197">
        <v>3.63</v>
      </c>
      <c r="R11" s="197">
        <v>5.31</v>
      </c>
      <c r="S11" s="197">
        <v>3.25</v>
      </c>
      <c r="T11" s="197">
        <v>0</v>
      </c>
      <c r="U11" s="197">
        <v>14.36</v>
      </c>
      <c r="V11" s="197">
        <v>0</v>
      </c>
      <c r="W11" s="197">
        <v>0</v>
      </c>
      <c r="X11" s="197">
        <v>0</v>
      </c>
      <c r="Y11" s="197">
        <v>56.48</v>
      </c>
      <c r="Z11" s="197">
        <v>30.47</v>
      </c>
      <c r="AA11" s="197">
        <v>13.34</v>
      </c>
      <c r="AB11" s="197">
        <v>0</v>
      </c>
      <c r="AC11" s="197">
        <v>11.68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85.09</v>
      </c>
      <c r="L12" s="197">
        <v>54.09</v>
      </c>
      <c r="M12" s="197">
        <v>0</v>
      </c>
      <c r="N12" s="197">
        <v>1.31</v>
      </c>
      <c r="O12" s="197">
        <v>2.19</v>
      </c>
      <c r="P12" s="197">
        <v>2.2400000000000002</v>
      </c>
      <c r="Q12" s="197">
        <v>3.63</v>
      </c>
      <c r="R12" s="197">
        <v>5.31</v>
      </c>
      <c r="S12" s="197">
        <v>3.25</v>
      </c>
      <c r="T12" s="197">
        <v>0</v>
      </c>
      <c r="U12" s="197">
        <v>14.36</v>
      </c>
      <c r="V12" s="197">
        <v>0</v>
      </c>
      <c r="W12" s="197">
        <v>0</v>
      </c>
      <c r="X12" s="197">
        <v>0</v>
      </c>
      <c r="Y12" s="197">
        <v>56.48</v>
      </c>
      <c r="Z12" s="197">
        <v>28.55</v>
      </c>
      <c r="AA12" s="197">
        <v>13.34</v>
      </c>
      <c r="AB12" s="197">
        <v>0</v>
      </c>
      <c r="AC12" s="197">
        <v>11.32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85.08</v>
      </c>
      <c r="L13" s="197">
        <v>54.09</v>
      </c>
      <c r="M13" s="197">
        <v>0</v>
      </c>
      <c r="N13" s="197">
        <v>1.31</v>
      </c>
      <c r="O13" s="197">
        <v>2.19</v>
      </c>
      <c r="P13" s="197">
        <v>2.2400000000000002</v>
      </c>
      <c r="Q13" s="197">
        <v>3.63</v>
      </c>
      <c r="R13" s="197">
        <v>5.3</v>
      </c>
      <c r="S13" s="197">
        <v>3.24</v>
      </c>
      <c r="T13" s="197">
        <v>0</v>
      </c>
      <c r="U13" s="197">
        <v>14.36</v>
      </c>
      <c r="V13" s="197">
        <v>0</v>
      </c>
      <c r="W13" s="197">
        <v>0</v>
      </c>
      <c r="X13" s="197">
        <v>19.78</v>
      </c>
      <c r="Y13" s="197">
        <v>56.48</v>
      </c>
      <c r="Z13" s="197">
        <v>28.55</v>
      </c>
      <c r="AA13" s="197">
        <v>13.34</v>
      </c>
      <c r="AB13" s="197">
        <v>0</v>
      </c>
      <c r="AC13" s="197">
        <v>11.32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85.09</v>
      </c>
      <c r="L14" s="197">
        <v>54.09</v>
      </c>
      <c r="M14" s="197">
        <v>0</v>
      </c>
      <c r="N14" s="197">
        <v>1.31</v>
      </c>
      <c r="O14" s="197">
        <v>2.1800000000000002</v>
      </c>
      <c r="P14" s="197">
        <v>2.2400000000000002</v>
      </c>
      <c r="Q14" s="197">
        <v>3.63</v>
      </c>
      <c r="R14" s="197">
        <v>5.3</v>
      </c>
      <c r="S14" s="197">
        <v>3.24</v>
      </c>
      <c r="T14" s="197">
        <v>0</v>
      </c>
      <c r="U14" s="197">
        <v>14.36</v>
      </c>
      <c r="V14" s="197">
        <v>0</v>
      </c>
      <c r="W14" s="197">
        <v>0</v>
      </c>
      <c r="X14" s="197">
        <v>19.78</v>
      </c>
      <c r="Y14" s="197">
        <v>56.48</v>
      </c>
      <c r="Z14" s="197">
        <v>28.55</v>
      </c>
      <c r="AA14" s="197">
        <v>13.34</v>
      </c>
      <c r="AB14" s="197">
        <v>0</v>
      </c>
      <c r="AC14" s="197">
        <v>11.32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85.06</v>
      </c>
      <c r="L15" s="197">
        <v>54.09</v>
      </c>
      <c r="M15" s="197">
        <v>0</v>
      </c>
      <c r="N15" s="197">
        <v>0</v>
      </c>
      <c r="O15" s="197">
        <v>1.89</v>
      </c>
      <c r="P15" s="197">
        <v>2.2400000000000002</v>
      </c>
      <c r="Q15" s="197">
        <v>3.63</v>
      </c>
      <c r="R15" s="197">
        <v>5.24</v>
      </c>
      <c r="S15" s="197">
        <v>3.22</v>
      </c>
      <c r="T15" s="197">
        <v>0</v>
      </c>
      <c r="U15" s="197">
        <v>14.36</v>
      </c>
      <c r="V15" s="197">
        <v>0</v>
      </c>
      <c r="W15" s="197">
        <v>0</v>
      </c>
      <c r="X15" s="197">
        <v>19.78</v>
      </c>
      <c r="Y15" s="197">
        <v>56.48</v>
      </c>
      <c r="Z15" s="197">
        <v>2.98</v>
      </c>
      <c r="AA15" s="197">
        <v>13.34</v>
      </c>
      <c r="AB15" s="197">
        <v>0</v>
      </c>
      <c r="AC15" s="197">
        <v>11.32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85.06</v>
      </c>
      <c r="L16" s="197">
        <v>54.09</v>
      </c>
      <c r="M16" s="197">
        <v>0</v>
      </c>
      <c r="N16" s="197">
        <v>0</v>
      </c>
      <c r="O16" s="197">
        <v>2.1800000000000002</v>
      </c>
      <c r="P16" s="197">
        <v>2.2400000000000002</v>
      </c>
      <c r="Q16" s="197">
        <v>3.63</v>
      </c>
      <c r="R16" s="197">
        <v>5.24</v>
      </c>
      <c r="S16" s="197">
        <v>3.22</v>
      </c>
      <c r="T16" s="197">
        <v>0</v>
      </c>
      <c r="U16" s="197">
        <v>14.36</v>
      </c>
      <c r="V16" s="197">
        <v>0</v>
      </c>
      <c r="W16" s="197">
        <v>0</v>
      </c>
      <c r="X16" s="197">
        <v>0</v>
      </c>
      <c r="Y16" s="197">
        <v>56.48</v>
      </c>
      <c r="Z16" s="197">
        <v>2.98</v>
      </c>
      <c r="AA16" s="197">
        <v>13.34</v>
      </c>
      <c r="AB16" s="197">
        <v>0</v>
      </c>
      <c r="AC16" s="197">
        <v>11.32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85.06</v>
      </c>
      <c r="L17" s="197">
        <v>54.09</v>
      </c>
      <c r="M17" s="197">
        <v>0</v>
      </c>
      <c r="N17" s="197">
        <v>0</v>
      </c>
      <c r="O17" s="197">
        <v>2.1800000000000002</v>
      </c>
      <c r="P17" s="197">
        <v>2.2400000000000002</v>
      </c>
      <c r="Q17" s="197">
        <v>3.63</v>
      </c>
      <c r="R17" s="197">
        <v>5.24</v>
      </c>
      <c r="S17" s="197">
        <v>3.22</v>
      </c>
      <c r="T17" s="197">
        <v>0</v>
      </c>
      <c r="U17" s="197">
        <v>14.36</v>
      </c>
      <c r="V17" s="197">
        <v>0</v>
      </c>
      <c r="W17" s="197">
        <v>0</v>
      </c>
      <c r="X17" s="197">
        <v>19.54</v>
      </c>
      <c r="Y17" s="197">
        <v>56.48</v>
      </c>
      <c r="Z17" s="197">
        <v>2.98</v>
      </c>
      <c r="AA17" s="197">
        <v>13.34</v>
      </c>
      <c r="AB17" s="197">
        <v>0</v>
      </c>
      <c r="AC17" s="197">
        <v>11.32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85.06</v>
      </c>
      <c r="L18" s="197">
        <v>54.09</v>
      </c>
      <c r="M18" s="197">
        <v>0</v>
      </c>
      <c r="N18" s="197">
        <v>0</v>
      </c>
      <c r="O18" s="197">
        <v>2.1800000000000002</v>
      </c>
      <c r="P18" s="197">
        <v>2.2400000000000002</v>
      </c>
      <c r="Q18" s="197">
        <v>3.63</v>
      </c>
      <c r="R18" s="197">
        <v>5.24</v>
      </c>
      <c r="S18" s="197">
        <v>3.22</v>
      </c>
      <c r="T18" s="197">
        <v>0</v>
      </c>
      <c r="U18" s="197">
        <v>14.36</v>
      </c>
      <c r="V18" s="197">
        <v>0</v>
      </c>
      <c r="W18" s="197">
        <v>0</v>
      </c>
      <c r="X18" s="197">
        <v>19.54</v>
      </c>
      <c r="Y18" s="197">
        <v>56.48</v>
      </c>
      <c r="Z18" s="197">
        <v>2.98</v>
      </c>
      <c r="AA18" s="197">
        <v>13.34</v>
      </c>
      <c r="AB18" s="197">
        <v>0</v>
      </c>
      <c r="AC18" s="197">
        <v>11.32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85.06</v>
      </c>
      <c r="L19" s="197">
        <v>54.09</v>
      </c>
      <c r="M19" s="197">
        <v>0</v>
      </c>
      <c r="N19" s="197">
        <v>0</v>
      </c>
      <c r="O19" s="197">
        <v>2.19</v>
      </c>
      <c r="P19" s="197">
        <v>2.2400000000000002</v>
      </c>
      <c r="Q19" s="197">
        <v>3.63</v>
      </c>
      <c r="R19" s="197">
        <v>5.24</v>
      </c>
      <c r="S19" s="197">
        <v>3.22</v>
      </c>
      <c r="T19" s="197">
        <v>0</v>
      </c>
      <c r="U19" s="197">
        <v>14.36</v>
      </c>
      <c r="V19" s="197">
        <v>0</v>
      </c>
      <c r="W19" s="197">
        <v>0</v>
      </c>
      <c r="X19" s="197">
        <v>22.47</v>
      </c>
      <c r="Y19" s="197">
        <v>56.48</v>
      </c>
      <c r="Z19" s="197">
        <v>2.98</v>
      </c>
      <c r="AA19" s="197">
        <v>13.34</v>
      </c>
      <c r="AB19" s="197">
        <v>0</v>
      </c>
      <c r="AC19" s="197">
        <v>11.32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85.06</v>
      </c>
      <c r="L20" s="197">
        <v>54.09</v>
      </c>
      <c r="M20" s="197">
        <v>0</v>
      </c>
      <c r="N20" s="197">
        <v>0</v>
      </c>
      <c r="O20" s="197">
        <v>2.19</v>
      </c>
      <c r="P20" s="197">
        <v>2.2400000000000002</v>
      </c>
      <c r="Q20" s="197">
        <v>3.63</v>
      </c>
      <c r="R20" s="197">
        <v>5.24</v>
      </c>
      <c r="S20" s="197">
        <v>3.22</v>
      </c>
      <c r="T20" s="197">
        <v>0</v>
      </c>
      <c r="U20" s="197">
        <v>14.36</v>
      </c>
      <c r="V20" s="197">
        <v>0</v>
      </c>
      <c r="W20" s="197">
        <v>0</v>
      </c>
      <c r="X20" s="197">
        <v>22.47</v>
      </c>
      <c r="Y20" s="197">
        <v>56.48</v>
      </c>
      <c r="Z20" s="197">
        <v>2.98</v>
      </c>
      <c r="AA20" s="197">
        <v>13.34</v>
      </c>
      <c r="AB20" s="197">
        <v>0</v>
      </c>
      <c r="AC20" s="197">
        <v>11.32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85.06</v>
      </c>
      <c r="L21" s="197">
        <v>54.09</v>
      </c>
      <c r="M21" s="197">
        <v>0</v>
      </c>
      <c r="N21" s="197">
        <v>1.31</v>
      </c>
      <c r="O21" s="197">
        <v>2.19</v>
      </c>
      <c r="P21" s="197">
        <v>2.2400000000000002</v>
      </c>
      <c r="Q21" s="197">
        <v>3.63</v>
      </c>
      <c r="R21" s="197">
        <v>5.3</v>
      </c>
      <c r="S21" s="197">
        <v>3.24</v>
      </c>
      <c r="T21" s="197">
        <v>0</v>
      </c>
      <c r="U21" s="197">
        <v>14.36</v>
      </c>
      <c r="V21" s="197">
        <v>0</v>
      </c>
      <c r="W21" s="197">
        <v>0</v>
      </c>
      <c r="X21" s="197">
        <v>22.47</v>
      </c>
      <c r="Y21" s="197">
        <v>56.48</v>
      </c>
      <c r="Z21" s="197">
        <v>2.98</v>
      </c>
      <c r="AA21" s="197">
        <v>13.34</v>
      </c>
      <c r="AB21" s="197">
        <v>0</v>
      </c>
      <c r="AC21" s="197">
        <v>11.32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85.06</v>
      </c>
      <c r="L22" s="197">
        <v>54.09</v>
      </c>
      <c r="M22" s="197">
        <v>0</v>
      </c>
      <c r="N22" s="197">
        <v>1.31</v>
      </c>
      <c r="O22" s="197">
        <v>2.1800000000000002</v>
      </c>
      <c r="P22" s="197">
        <v>2.2400000000000002</v>
      </c>
      <c r="Q22" s="197">
        <v>3.63</v>
      </c>
      <c r="R22" s="197">
        <v>5.3</v>
      </c>
      <c r="S22" s="197">
        <v>3.24</v>
      </c>
      <c r="T22" s="197">
        <v>0</v>
      </c>
      <c r="U22" s="197">
        <v>14.36</v>
      </c>
      <c r="V22" s="197">
        <v>0</v>
      </c>
      <c r="W22" s="197">
        <v>0</v>
      </c>
      <c r="X22" s="197">
        <v>22.47</v>
      </c>
      <c r="Y22" s="197">
        <v>56.48</v>
      </c>
      <c r="Z22" s="197">
        <v>2.98</v>
      </c>
      <c r="AA22" s="197">
        <v>13.34</v>
      </c>
      <c r="AB22" s="197">
        <v>0</v>
      </c>
      <c r="AC22" s="197">
        <v>11.32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85.06</v>
      </c>
      <c r="L23" s="197">
        <v>54.09</v>
      </c>
      <c r="M23" s="197">
        <v>0</v>
      </c>
      <c r="N23" s="197">
        <v>1.31</v>
      </c>
      <c r="O23" s="197">
        <v>2.1800000000000002</v>
      </c>
      <c r="P23" s="197">
        <v>2.2400000000000002</v>
      </c>
      <c r="Q23" s="197">
        <v>3.63</v>
      </c>
      <c r="R23" s="197">
        <v>5.3</v>
      </c>
      <c r="S23" s="197">
        <v>3.25</v>
      </c>
      <c r="T23" s="197">
        <v>0</v>
      </c>
      <c r="U23" s="197">
        <v>14.36</v>
      </c>
      <c r="V23" s="197">
        <v>0</v>
      </c>
      <c r="W23" s="197">
        <v>0</v>
      </c>
      <c r="X23" s="197">
        <v>1.63</v>
      </c>
      <c r="Y23" s="197">
        <v>56.48</v>
      </c>
      <c r="Z23" s="197">
        <v>2.98</v>
      </c>
      <c r="AA23" s="197">
        <v>13.34</v>
      </c>
      <c r="AB23" s="197">
        <v>0</v>
      </c>
      <c r="AC23" s="197">
        <v>11.32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85.06</v>
      </c>
      <c r="L24" s="197">
        <v>54.09</v>
      </c>
      <c r="M24" s="197">
        <v>0</v>
      </c>
      <c r="N24" s="197">
        <v>1.31</v>
      </c>
      <c r="O24" s="197">
        <v>2.1800000000000002</v>
      </c>
      <c r="P24" s="197">
        <v>2.2400000000000002</v>
      </c>
      <c r="Q24" s="197">
        <v>3.63</v>
      </c>
      <c r="R24" s="197">
        <v>5.3</v>
      </c>
      <c r="S24" s="197">
        <v>3.25</v>
      </c>
      <c r="T24" s="197">
        <v>0</v>
      </c>
      <c r="U24" s="197">
        <v>14.36</v>
      </c>
      <c r="V24" s="197">
        <v>0</v>
      </c>
      <c r="W24" s="197">
        <v>0</v>
      </c>
      <c r="X24" s="197">
        <v>1.63</v>
      </c>
      <c r="Y24" s="197">
        <v>56.48</v>
      </c>
      <c r="Z24" s="197">
        <v>2.98</v>
      </c>
      <c r="AA24" s="197">
        <v>13.34</v>
      </c>
      <c r="AB24" s="197">
        <v>0</v>
      </c>
      <c r="AC24" s="197">
        <v>11.32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85.06</v>
      </c>
      <c r="L25" s="197">
        <v>54.09</v>
      </c>
      <c r="M25" s="197">
        <v>0</v>
      </c>
      <c r="N25" s="197">
        <v>1.31</v>
      </c>
      <c r="O25" s="197">
        <v>2.19</v>
      </c>
      <c r="P25" s="197">
        <v>2.2400000000000002</v>
      </c>
      <c r="Q25" s="197">
        <v>3.63</v>
      </c>
      <c r="R25" s="197">
        <v>5.42</v>
      </c>
      <c r="S25" s="197">
        <v>3.29</v>
      </c>
      <c r="T25" s="197">
        <v>0</v>
      </c>
      <c r="U25" s="197">
        <v>14.36</v>
      </c>
      <c r="V25" s="197">
        <v>0</v>
      </c>
      <c r="W25" s="197">
        <v>0</v>
      </c>
      <c r="X25" s="197">
        <v>1.63</v>
      </c>
      <c r="Y25" s="197">
        <v>56.48</v>
      </c>
      <c r="Z25" s="197">
        <v>2.98</v>
      </c>
      <c r="AA25" s="197">
        <v>13.34</v>
      </c>
      <c r="AB25" s="197">
        <v>0</v>
      </c>
      <c r="AC25" s="197">
        <v>11.32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85.06</v>
      </c>
      <c r="L26" s="197">
        <v>63.62</v>
      </c>
      <c r="M26" s="197">
        <v>0</v>
      </c>
      <c r="N26" s="197">
        <v>1.31</v>
      </c>
      <c r="O26" s="197">
        <v>2.19</v>
      </c>
      <c r="P26" s="197">
        <v>2.2400000000000002</v>
      </c>
      <c r="Q26" s="197">
        <v>3.63</v>
      </c>
      <c r="R26" s="197">
        <v>5.42</v>
      </c>
      <c r="S26" s="197">
        <v>3.29</v>
      </c>
      <c r="T26" s="197">
        <v>0</v>
      </c>
      <c r="U26" s="197">
        <v>14.36</v>
      </c>
      <c r="V26" s="197">
        <v>0</v>
      </c>
      <c r="W26" s="197">
        <v>0</v>
      </c>
      <c r="X26" s="197">
        <v>1.63</v>
      </c>
      <c r="Y26" s="197">
        <v>56.48</v>
      </c>
      <c r="Z26" s="197">
        <v>2.98</v>
      </c>
      <c r="AA26" s="197">
        <v>13.34</v>
      </c>
      <c r="AB26" s="197">
        <v>0</v>
      </c>
      <c r="AC26" s="197">
        <v>11.32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88.5</v>
      </c>
      <c r="L27" s="197">
        <v>63.62</v>
      </c>
      <c r="M27" s="197">
        <v>0</v>
      </c>
      <c r="N27" s="197">
        <v>1.31</v>
      </c>
      <c r="O27" s="197">
        <v>2.19</v>
      </c>
      <c r="P27" s="197">
        <v>0.81</v>
      </c>
      <c r="Q27" s="197">
        <v>3.63</v>
      </c>
      <c r="R27" s="197">
        <v>5.99</v>
      </c>
      <c r="S27" s="197">
        <v>3.83</v>
      </c>
      <c r="T27" s="197">
        <v>0</v>
      </c>
      <c r="U27" s="197">
        <v>14.36</v>
      </c>
      <c r="V27" s="197">
        <v>0</v>
      </c>
      <c r="W27" s="197">
        <v>0</v>
      </c>
      <c r="X27" s="197">
        <v>1.63</v>
      </c>
      <c r="Y27" s="197">
        <v>56.48</v>
      </c>
      <c r="Z27" s="197">
        <v>2.98</v>
      </c>
      <c r="AA27" s="197">
        <v>13.34</v>
      </c>
      <c r="AB27" s="197">
        <v>0</v>
      </c>
      <c r="AC27" s="197">
        <v>11.32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10.36</v>
      </c>
      <c r="L28" s="197">
        <v>63.62</v>
      </c>
      <c r="M28" s="197">
        <v>0</v>
      </c>
      <c r="N28" s="197">
        <v>1.31</v>
      </c>
      <c r="O28" s="197">
        <v>2.19</v>
      </c>
      <c r="P28" s="197">
        <v>2.16</v>
      </c>
      <c r="Q28" s="197">
        <v>0.24</v>
      </c>
      <c r="R28" s="197">
        <v>0.47</v>
      </c>
      <c r="S28" s="197">
        <v>0.28999999999999998</v>
      </c>
      <c r="T28" s="197">
        <v>0</v>
      </c>
      <c r="U28" s="197">
        <v>14.36</v>
      </c>
      <c r="V28" s="197">
        <v>0</v>
      </c>
      <c r="W28" s="197">
        <v>0</v>
      </c>
      <c r="X28" s="197">
        <v>2.33</v>
      </c>
      <c r="Y28" s="197">
        <v>56.48</v>
      </c>
      <c r="Z28" s="197">
        <v>2.98</v>
      </c>
      <c r="AA28" s="197">
        <v>0.99</v>
      </c>
      <c r="AB28" s="197">
        <v>0</v>
      </c>
      <c r="AC28" s="197">
        <v>11.32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7.16</v>
      </c>
      <c r="L29" s="197">
        <v>63.62</v>
      </c>
      <c r="M29" s="197">
        <v>0</v>
      </c>
      <c r="N29" s="197">
        <v>1.31</v>
      </c>
      <c r="O29" s="197">
        <v>2.19</v>
      </c>
      <c r="P29" s="197">
        <v>2.16</v>
      </c>
      <c r="Q29" s="197">
        <v>0.24</v>
      </c>
      <c r="R29" s="197">
        <v>0.47</v>
      </c>
      <c r="S29" s="197">
        <v>0.28999999999999998</v>
      </c>
      <c r="T29" s="197">
        <v>0</v>
      </c>
      <c r="U29" s="197">
        <v>14.36</v>
      </c>
      <c r="V29" s="197">
        <v>0</v>
      </c>
      <c r="W29" s="197">
        <v>0</v>
      </c>
      <c r="X29" s="197">
        <v>1.63</v>
      </c>
      <c r="Y29" s="197">
        <v>56.48</v>
      </c>
      <c r="Z29" s="197">
        <v>2.98</v>
      </c>
      <c r="AA29" s="197">
        <v>0.99</v>
      </c>
      <c r="AB29" s="197">
        <v>0</v>
      </c>
      <c r="AC29" s="197">
        <v>11.32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7.16</v>
      </c>
      <c r="L30" s="197">
        <v>63.62</v>
      </c>
      <c r="M30" s="197">
        <v>0</v>
      </c>
      <c r="N30" s="197">
        <v>1.31</v>
      </c>
      <c r="O30" s="197">
        <v>2.19</v>
      </c>
      <c r="P30" s="197">
        <v>2.16</v>
      </c>
      <c r="Q30" s="197">
        <v>0.24</v>
      </c>
      <c r="R30" s="197">
        <v>0.47</v>
      </c>
      <c r="S30" s="197">
        <v>0.28999999999999998</v>
      </c>
      <c r="T30" s="197">
        <v>0</v>
      </c>
      <c r="U30" s="197">
        <v>14.36</v>
      </c>
      <c r="V30" s="197">
        <v>0</v>
      </c>
      <c r="W30" s="197">
        <v>0</v>
      </c>
      <c r="X30" s="197">
        <v>1.63</v>
      </c>
      <c r="Y30" s="197">
        <v>56.48</v>
      </c>
      <c r="Z30" s="197">
        <v>2.98</v>
      </c>
      <c r="AA30" s="197">
        <v>0.99</v>
      </c>
      <c r="AB30" s="197">
        <v>0</v>
      </c>
      <c r="AC30" s="197">
        <v>11.32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0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11.31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7.16</v>
      </c>
      <c r="L31" s="197">
        <v>38.619999999999997</v>
      </c>
      <c r="M31" s="197">
        <v>0</v>
      </c>
      <c r="N31" s="197">
        <v>1.31</v>
      </c>
      <c r="O31" s="197">
        <v>2.19</v>
      </c>
      <c r="P31" s="197">
        <v>2.16</v>
      </c>
      <c r="Q31" s="197">
        <v>0.24</v>
      </c>
      <c r="R31" s="197">
        <v>0.47</v>
      </c>
      <c r="S31" s="197">
        <v>0.28999999999999998</v>
      </c>
      <c r="T31" s="197">
        <v>0</v>
      </c>
      <c r="U31" s="197">
        <v>14.36</v>
      </c>
      <c r="V31" s="197">
        <v>0</v>
      </c>
      <c r="W31" s="197">
        <v>0</v>
      </c>
      <c r="X31" s="197">
        <v>1.63</v>
      </c>
      <c r="Y31" s="197">
        <v>56.48</v>
      </c>
      <c r="Z31" s="197">
        <v>2.98</v>
      </c>
      <c r="AA31" s="197">
        <v>0.99</v>
      </c>
      <c r="AB31" s="197">
        <v>0</v>
      </c>
      <c r="AC31" s="197">
        <v>11.1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0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11.31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7.16</v>
      </c>
      <c r="L32" s="197">
        <v>38.619999999999997</v>
      </c>
      <c r="M32" s="197">
        <v>0</v>
      </c>
      <c r="N32" s="197">
        <v>1.31</v>
      </c>
      <c r="O32" s="197">
        <v>2.19</v>
      </c>
      <c r="P32" s="197">
        <v>2.16</v>
      </c>
      <c r="Q32" s="197">
        <v>0.24</v>
      </c>
      <c r="R32" s="197">
        <v>0.47</v>
      </c>
      <c r="S32" s="197">
        <v>0.28999999999999998</v>
      </c>
      <c r="T32" s="197">
        <v>0</v>
      </c>
      <c r="U32" s="197">
        <v>14.36</v>
      </c>
      <c r="V32" s="197">
        <v>0</v>
      </c>
      <c r="W32" s="197">
        <v>0</v>
      </c>
      <c r="X32" s="197">
        <v>1.63</v>
      </c>
      <c r="Y32" s="197">
        <v>56.48</v>
      </c>
      <c r="Z32" s="197">
        <v>2.98</v>
      </c>
      <c r="AA32" s="197">
        <v>0.99</v>
      </c>
      <c r="AB32" s="197">
        <v>0</v>
      </c>
      <c r="AC32" s="197">
        <v>11.1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0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11.28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7.16</v>
      </c>
      <c r="L33" s="197">
        <v>38.619999999999997</v>
      </c>
      <c r="M33" s="197">
        <v>0</v>
      </c>
      <c r="N33" s="197">
        <v>1.31</v>
      </c>
      <c r="O33" s="197">
        <v>2.19</v>
      </c>
      <c r="P33" s="197">
        <v>2.16</v>
      </c>
      <c r="Q33" s="197">
        <v>0.24</v>
      </c>
      <c r="R33" s="197">
        <v>0.47</v>
      </c>
      <c r="S33" s="197">
        <v>0.28999999999999998</v>
      </c>
      <c r="T33" s="197">
        <v>0</v>
      </c>
      <c r="U33" s="197">
        <v>14.36</v>
      </c>
      <c r="V33" s="197">
        <v>0</v>
      </c>
      <c r="W33" s="197">
        <v>0</v>
      </c>
      <c r="X33" s="197">
        <v>1.63</v>
      </c>
      <c r="Y33" s="197">
        <v>56.48</v>
      </c>
      <c r="Z33" s="197">
        <v>2.98</v>
      </c>
      <c r="AA33" s="197">
        <v>0.99</v>
      </c>
      <c r="AB33" s="197">
        <v>0</v>
      </c>
      <c r="AC33" s="197">
        <v>11.1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0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11.28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7.16</v>
      </c>
      <c r="L34" s="197">
        <v>38.619999999999997</v>
      </c>
      <c r="M34" s="197">
        <v>0</v>
      </c>
      <c r="N34" s="197">
        <v>1.31</v>
      </c>
      <c r="O34" s="197">
        <v>2.19</v>
      </c>
      <c r="P34" s="197">
        <v>2.16</v>
      </c>
      <c r="Q34" s="197">
        <v>0.24</v>
      </c>
      <c r="R34" s="197">
        <v>0.47</v>
      </c>
      <c r="S34" s="197">
        <v>0.28999999999999998</v>
      </c>
      <c r="T34" s="197">
        <v>0</v>
      </c>
      <c r="U34" s="197">
        <v>14.36</v>
      </c>
      <c r="V34" s="197">
        <v>0</v>
      </c>
      <c r="W34" s="197">
        <v>0</v>
      </c>
      <c r="X34" s="197">
        <v>1.63</v>
      </c>
      <c r="Y34" s="197">
        <v>56.48</v>
      </c>
      <c r="Z34" s="197">
        <v>2.98</v>
      </c>
      <c r="AA34" s="197">
        <v>0.99</v>
      </c>
      <c r="AB34" s="197">
        <v>0</v>
      </c>
      <c r="AC34" s="197">
        <v>11.1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0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11.28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7.16</v>
      </c>
      <c r="L35" s="197">
        <v>38.619999999999997</v>
      </c>
      <c r="M35" s="197">
        <v>0</v>
      </c>
      <c r="N35" s="197">
        <v>1.31</v>
      </c>
      <c r="O35" s="197">
        <v>2.19</v>
      </c>
      <c r="P35" s="197">
        <v>2.16</v>
      </c>
      <c r="Q35" s="197">
        <v>0.24</v>
      </c>
      <c r="R35" s="197">
        <v>0.47</v>
      </c>
      <c r="S35" s="197">
        <v>0.28999999999999998</v>
      </c>
      <c r="T35" s="197">
        <v>0</v>
      </c>
      <c r="U35" s="197">
        <v>14.36</v>
      </c>
      <c r="V35" s="197">
        <v>0</v>
      </c>
      <c r="W35" s="197">
        <v>0</v>
      </c>
      <c r="X35" s="197">
        <v>1.63</v>
      </c>
      <c r="Y35" s="197">
        <v>56.48</v>
      </c>
      <c r="Z35" s="197">
        <v>2.98</v>
      </c>
      <c r="AA35" s="197">
        <v>0.99</v>
      </c>
      <c r="AB35" s="197">
        <v>0</v>
      </c>
      <c r="AC35" s="197">
        <v>11.1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0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11.28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7.16</v>
      </c>
      <c r="L36" s="197">
        <v>38.619999999999997</v>
      </c>
      <c r="M36" s="197">
        <v>0</v>
      </c>
      <c r="N36" s="197">
        <v>1.31</v>
      </c>
      <c r="O36" s="197">
        <v>2.19</v>
      </c>
      <c r="P36" s="197">
        <v>2.16</v>
      </c>
      <c r="Q36" s="197">
        <v>0.24</v>
      </c>
      <c r="R36" s="197">
        <v>0.47</v>
      </c>
      <c r="S36" s="197">
        <v>0.28999999999999998</v>
      </c>
      <c r="T36" s="197">
        <v>0</v>
      </c>
      <c r="U36" s="197">
        <v>14.36</v>
      </c>
      <c r="V36" s="197">
        <v>0</v>
      </c>
      <c r="W36" s="197">
        <v>0</v>
      </c>
      <c r="X36" s="197">
        <v>1.63</v>
      </c>
      <c r="Y36" s="197">
        <v>56.48</v>
      </c>
      <c r="Z36" s="197">
        <v>2.98</v>
      </c>
      <c r="AA36" s="197">
        <v>0.99</v>
      </c>
      <c r="AB36" s="197">
        <v>0</v>
      </c>
      <c r="AC36" s="197">
        <v>11.1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0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7.16</v>
      </c>
      <c r="L37" s="197">
        <v>38.619999999999997</v>
      </c>
      <c r="M37" s="197">
        <v>0</v>
      </c>
      <c r="N37" s="197">
        <v>1.31</v>
      </c>
      <c r="O37" s="197">
        <v>2.19</v>
      </c>
      <c r="P37" s="197">
        <v>2.13</v>
      </c>
      <c r="Q37" s="197">
        <v>0.24</v>
      </c>
      <c r="R37" s="197">
        <v>0.47</v>
      </c>
      <c r="S37" s="197">
        <v>0.28999999999999998</v>
      </c>
      <c r="T37" s="197">
        <v>0</v>
      </c>
      <c r="U37" s="197">
        <v>14.36</v>
      </c>
      <c r="V37" s="197">
        <v>0</v>
      </c>
      <c r="W37" s="197">
        <v>0</v>
      </c>
      <c r="X37" s="197">
        <v>1.63</v>
      </c>
      <c r="Y37" s="197">
        <v>56.48</v>
      </c>
      <c r="Z37" s="197">
        <v>2.98</v>
      </c>
      <c r="AA37" s="197">
        <v>0.99</v>
      </c>
      <c r="AB37" s="197">
        <v>0</v>
      </c>
      <c r="AC37" s="197">
        <v>11.1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0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7.16</v>
      </c>
      <c r="L38" s="197">
        <v>38.619999999999997</v>
      </c>
      <c r="M38" s="197">
        <v>0</v>
      </c>
      <c r="N38" s="197">
        <v>1.31</v>
      </c>
      <c r="O38" s="197">
        <v>2.19</v>
      </c>
      <c r="P38" s="197">
        <v>2.13</v>
      </c>
      <c r="Q38" s="197">
        <v>0.24</v>
      </c>
      <c r="R38" s="197">
        <v>0.47</v>
      </c>
      <c r="S38" s="197">
        <v>0.28999999999999998</v>
      </c>
      <c r="T38" s="197">
        <v>0</v>
      </c>
      <c r="U38" s="197">
        <v>14.36</v>
      </c>
      <c r="V38" s="197">
        <v>0</v>
      </c>
      <c r="W38" s="197">
        <v>0</v>
      </c>
      <c r="X38" s="197">
        <v>1.63</v>
      </c>
      <c r="Y38" s="197">
        <v>56.48</v>
      </c>
      <c r="Z38" s="197">
        <v>2.98</v>
      </c>
      <c r="AA38" s="197">
        <v>0.99</v>
      </c>
      <c r="AB38" s="197">
        <v>0</v>
      </c>
      <c r="AC38" s="197">
        <v>6.11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0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7.16</v>
      </c>
      <c r="L39" s="197">
        <v>38.619999999999997</v>
      </c>
      <c r="M39" s="197">
        <v>0</v>
      </c>
      <c r="N39" s="197">
        <v>1.31</v>
      </c>
      <c r="O39" s="197">
        <v>2.19</v>
      </c>
      <c r="P39" s="197">
        <v>2.1</v>
      </c>
      <c r="Q39" s="197">
        <v>0.24</v>
      </c>
      <c r="R39" s="197">
        <v>0.47</v>
      </c>
      <c r="S39" s="197">
        <v>0.28999999999999998</v>
      </c>
      <c r="T39" s="197">
        <v>0</v>
      </c>
      <c r="U39" s="197">
        <v>14.36</v>
      </c>
      <c r="V39" s="197">
        <v>0</v>
      </c>
      <c r="W39" s="197">
        <v>0</v>
      </c>
      <c r="X39" s="197">
        <v>1.63</v>
      </c>
      <c r="Y39" s="197">
        <v>56.48</v>
      </c>
      <c r="Z39" s="197">
        <v>2.98</v>
      </c>
      <c r="AA39" s="197">
        <v>0.99</v>
      </c>
      <c r="AB39" s="197">
        <v>0</v>
      </c>
      <c r="AC39" s="197">
        <v>11.1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0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7.16</v>
      </c>
      <c r="L40" s="197">
        <v>38.619999999999997</v>
      </c>
      <c r="M40" s="197">
        <v>0</v>
      </c>
      <c r="N40" s="197">
        <v>1.31</v>
      </c>
      <c r="O40" s="197">
        <v>2.19</v>
      </c>
      <c r="P40" s="197">
        <v>2.1</v>
      </c>
      <c r="Q40" s="197">
        <v>0.24</v>
      </c>
      <c r="R40" s="197">
        <v>0.47</v>
      </c>
      <c r="S40" s="197">
        <v>0.28999999999999998</v>
      </c>
      <c r="T40" s="197">
        <v>0</v>
      </c>
      <c r="U40" s="197">
        <v>14.36</v>
      </c>
      <c r="V40" s="197">
        <v>0</v>
      </c>
      <c r="W40" s="197">
        <v>0</v>
      </c>
      <c r="X40" s="197">
        <v>1.63</v>
      </c>
      <c r="Y40" s="197">
        <v>56.48</v>
      </c>
      <c r="Z40" s="197">
        <v>2.98</v>
      </c>
      <c r="AA40" s="197">
        <v>0.99</v>
      </c>
      <c r="AB40" s="197">
        <v>0</v>
      </c>
      <c r="AC40" s="197">
        <v>11.1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0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7.16</v>
      </c>
      <c r="L41" s="197">
        <v>38.619999999999997</v>
      </c>
      <c r="M41" s="197">
        <v>0</v>
      </c>
      <c r="N41" s="197">
        <v>1.31</v>
      </c>
      <c r="O41" s="197">
        <v>2.19</v>
      </c>
      <c r="P41" s="197">
        <v>2.1</v>
      </c>
      <c r="Q41" s="197">
        <v>0.24</v>
      </c>
      <c r="R41" s="197">
        <v>0.47</v>
      </c>
      <c r="S41" s="197">
        <v>0.28999999999999998</v>
      </c>
      <c r="T41" s="197">
        <v>0</v>
      </c>
      <c r="U41" s="197">
        <v>14.36</v>
      </c>
      <c r="V41" s="197">
        <v>0</v>
      </c>
      <c r="W41" s="197">
        <v>0</v>
      </c>
      <c r="X41" s="197">
        <v>1.63</v>
      </c>
      <c r="Y41" s="197">
        <v>56.48</v>
      </c>
      <c r="Z41" s="197">
        <v>2.98</v>
      </c>
      <c r="AA41" s="197">
        <v>0.99</v>
      </c>
      <c r="AB41" s="197">
        <v>0</v>
      </c>
      <c r="AC41" s="197">
        <v>11.1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0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7.16</v>
      </c>
      <c r="L42" s="197">
        <v>38.619999999999997</v>
      </c>
      <c r="M42" s="197">
        <v>0</v>
      </c>
      <c r="N42" s="197">
        <v>1.31</v>
      </c>
      <c r="O42" s="197">
        <v>2.19</v>
      </c>
      <c r="P42" s="197">
        <v>2.1</v>
      </c>
      <c r="Q42" s="197">
        <v>0.24</v>
      </c>
      <c r="R42" s="197">
        <v>0.47</v>
      </c>
      <c r="S42" s="197">
        <v>0.28999999999999998</v>
      </c>
      <c r="T42" s="197">
        <v>0</v>
      </c>
      <c r="U42" s="197">
        <v>14.36</v>
      </c>
      <c r="V42" s="197">
        <v>0</v>
      </c>
      <c r="W42" s="197">
        <v>0</v>
      </c>
      <c r="X42" s="197">
        <v>1.63</v>
      </c>
      <c r="Y42" s="197">
        <v>56.48</v>
      </c>
      <c r="Z42" s="197">
        <v>2.98</v>
      </c>
      <c r="AA42" s="197">
        <v>0.99</v>
      </c>
      <c r="AB42" s="197">
        <v>0</v>
      </c>
      <c r="AC42" s="197">
        <v>11.1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0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7.16</v>
      </c>
      <c r="L43" s="197">
        <v>38.619999999999997</v>
      </c>
      <c r="M43" s="197">
        <v>0</v>
      </c>
      <c r="N43" s="197">
        <v>1.31</v>
      </c>
      <c r="O43" s="197">
        <v>2.19</v>
      </c>
      <c r="P43" s="197">
        <v>2.1</v>
      </c>
      <c r="Q43" s="197">
        <v>0.24</v>
      </c>
      <c r="R43" s="197">
        <v>0.47</v>
      </c>
      <c r="S43" s="197">
        <v>0.28999999999999998</v>
      </c>
      <c r="T43" s="197">
        <v>0</v>
      </c>
      <c r="U43" s="197">
        <v>14.36</v>
      </c>
      <c r="V43" s="197">
        <v>0</v>
      </c>
      <c r="W43" s="197">
        <v>0</v>
      </c>
      <c r="X43" s="197">
        <v>1.63</v>
      </c>
      <c r="Y43" s="197">
        <v>56.48</v>
      </c>
      <c r="Z43" s="197">
        <v>2.98</v>
      </c>
      <c r="AA43" s="197">
        <v>0.99</v>
      </c>
      <c r="AB43" s="197">
        <v>0</v>
      </c>
      <c r="AC43" s="197">
        <v>11.1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0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7.16</v>
      </c>
      <c r="L44" s="197">
        <v>38.619999999999997</v>
      </c>
      <c r="M44" s="197">
        <v>0</v>
      </c>
      <c r="N44" s="197">
        <v>1.31</v>
      </c>
      <c r="O44" s="197">
        <v>2.19</v>
      </c>
      <c r="P44" s="197">
        <v>2.1</v>
      </c>
      <c r="Q44" s="197">
        <v>0.24</v>
      </c>
      <c r="R44" s="197">
        <v>0.47</v>
      </c>
      <c r="S44" s="197">
        <v>0.28999999999999998</v>
      </c>
      <c r="T44" s="197">
        <v>0</v>
      </c>
      <c r="U44" s="197">
        <v>14.36</v>
      </c>
      <c r="V44" s="197">
        <v>0</v>
      </c>
      <c r="W44" s="197">
        <v>0</v>
      </c>
      <c r="X44" s="197">
        <v>1.63</v>
      </c>
      <c r="Y44" s="197">
        <v>56.48</v>
      </c>
      <c r="Z44" s="197">
        <v>2.98</v>
      </c>
      <c r="AA44" s="197">
        <v>0.99</v>
      </c>
      <c r="AB44" s="197">
        <v>0</v>
      </c>
      <c r="AC44" s="197">
        <v>11.1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7.16</v>
      </c>
      <c r="L45" s="197">
        <v>38.619999999999997</v>
      </c>
      <c r="M45" s="197">
        <v>0</v>
      </c>
      <c r="N45" s="197">
        <v>1.31</v>
      </c>
      <c r="O45" s="197">
        <v>2.19</v>
      </c>
      <c r="P45" s="197">
        <v>2.1</v>
      </c>
      <c r="Q45" s="197">
        <v>0.24</v>
      </c>
      <c r="R45" s="197">
        <v>0.47</v>
      </c>
      <c r="S45" s="197">
        <v>0.28999999999999998</v>
      </c>
      <c r="T45" s="197">
        <v>0</v>
      </c>
      <c r="U45" s="197">
        <v>14.36</v>
      </c>
      <c r="V45" s="197">
        <v>0</v>
      </c>
      <c r="W45" s="197">
        <v>0</v>
      </c>
      <c r="X45" s="197">
        <v>1.63</v>
      </c>
      <c r="Y45" s="197">
        <v>56.48</v>
      </c>
      <c r="Z45" s="197">
        <v>2.98</v>
      </c>
      <c r="AA45" s="197">
        <v>0.99</v>
      </c>
      <c r="AB45" s="197">
        <v>0</v>
      </c>
      <c r="AC45" s="197">
        <v>11.1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29.57</v>
      </c>
      <c r="AJ45" s="197">
        <v>0</v>
      </c>
      <c r="AK45" s="197">
        <v>0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7.16</v>
      </c>
      <c r="L46" s="197">
        <v>38.619999999999997</v>
      </c>
      <c r="M46" s="197">
        <v>0</v>
      </c>
      <c r="N46" s="197">
        <v>1.31</v>
      </c>
      <c r="O46" s="197">
        <v>2.19</v>
      </c>
      <c r="P46" s="197">
        <v>2.1</v>
      </c>
      <c r="Q46" s="197">
        <v>0.24</v>
      </c>
      <c r="R46" s="197">
        <v>0.47</v>
      </c>
      <c r="S46" s="197">
        <v>0.28999999999999998</v>
      </c>
      <c r="T46" s="197">
        <v>0</v>
      </c>
      <c r="U46" s="197">
        <v>14.36</v>
      </c>
      <c r="V46" s="197">
        <v>0</v>
      </c>
      <c r="W46" s="197">
        <v>0</v>
      </c>
      <c r="X46" s="197">
        <v>1.63</v>
      </c>
      <c r="Y46" s="197">
        <v>56.48</v>
      </c>
      <c r="Z46" s="197">
        <v>2.98</v>
      </c>
      <c r="AA46" s="197">
        <v>0.99</v>
      </c>
      <c r="AB46" s="197">
        <v>0</v>
      </c>
      <c r="AC46" s="197">
        <v>11.1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29.57</v>
      </c>
      <c r="AJ46" s="197">
        <v>0</v>
      </c>
      <c r="AK46" s="197">
        <v>0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7.16</v>
      </c>
      <c r="L47" s="197">
        <v>43.62</v>
      </c>
      <c r="M47" s="197">
        <v>0</v>
      </c>
      <c r="N47" s="197">
        <v>1.31</v>
      </c>
      <c r="O47" s="197">
        <v>2.19</v>
      </c>
      <c r="P47" s="197">
        <v>2.1</v>
      </c>
      <c r="Q47" s="197">
        <v>0.24</v>
      </c>
      <c r="R47" s="197">
        <v>0.47</v>
      </c>
      <c r="S47" s="197">
        <v>0.28999999999999998</v>
      </c>
      <c r="T47" s="197">
        <v>0</v>
      </c>
      <c r="U47" s="197">
        <v>14.36</v>
      </c>
      <c r="V47" s="197">
        <v>0</v>
      </c>
      <c r="W47" s="197">
        <v>0</v>
      </c>
      <c r="X47" s="197">
        <v>1.63</v>
      </c>
      <c r="Y47" s="197">
        <v>56.48</v>
      </c>
      <c r="Z47" s="197">
        <v>2.98</v>
      </c>
      <c r="AA47" s="197">
        <v>0.99</v>
      </c>
      <c r="AB47" s="197">
        <v>0</v>
      </c>
      <c r="AC47" s="197">
        <v>11.1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29.57</v>
      </c>
      <c r="AJ47" s="197">
        <v>0</v>
      </c>
      <c r="AK47" s="197">
        <v>0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7.16</v>
      </c>
      <c r="L48" s="197">
        <v>43.62</v>
      </c>
      <c r="M48" s="197">
        <v>0</v>
      </c>
      <c r="N48" s="197">
        <v>1.31</v>
      </c>
      <c r="O48" s="197">
        <v>2.19</v>
      </c>
      <c r="P48" s="197">
        <v>2.1</v>
      </c>
      <c r="Q48" s="197">
        <v>0.24</v>
      </c>
      <c r="R48" s="197">
        <v>0.47</v>
      </c>
      <c r="S48" s="197">
        <v>0.28999999999999998</v>
      </c>
      <c r="T48" s="197">
        <v>0</v>
      </c>
      <c r="U48" s="197">
        <v>14.36</v>
      </c>
      <c r="V48" s="197">
        <v>0</v>
      </c>
      <c r="W48" s="197">
        <v>0</v>
      </c>
      <c r="X48" s="197">
        <v>1.63</v>
      </c>
      <c r="Y48" s="197">
        <v>56.48</v>
      </c>
      <c r="Z48" s="197">
        <v>2.98</v>
      </c>
      <c r="AA48" s="197">
        <v>0.99</v>
      </c>
      <c r="AB48" s="197">
        <v>0</v>
      </c>
      <c r="AC48" s="197">
        <v>11.1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29.57</v>
      </c>
      <c r="AJ48" s="197">
        <v>0</v>
      </c>
      <c r="AK48" s="197">
        <v>0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7.16</v>
      </c>
      <c r="L49" s="197">
        <v>63.62</v>
      </c>
      <c r="M49" s="197">
        <v>0</v>
      </c>
      <c r="N49" s="197">
        <v>1.31</v>
      </c>
      <c r="O49" s="197">
        <v>2.19</v>
      </c>
      <c r="P49" s="197">
        <v>2.1</v>
      </c>
      <c r="Q49" s="197">
        <v>0.24</v>
      </c>
      <c r="R49" s="197">
        <v>0.47</v>
      </c>
      <c r="S49" s="197">
        <v>0.28999999999999998</v>
      </c>
      <c r="T49" s="197">
        <v>0</v>
      </c>
      <c r="U49" s="197">
        <v>14.36</v>
      </c>
      <c r="V49" s="197">
        <v>0</v>
      </c>
      <c r="W49" s="197">
        <v>0</v>
      </c>
      <c r="X49" s="197">
        <v>1.63</v>
      </c>
      <c r="Y49" s="197">
        <v>56.48</v>
      </c>
      <c r="Z49" s="197">
        <v>2.98</v>
      </c>
      <c r="AA49" s="197">
        <v>0.99</v>
      </c>
      <c r="AB49" s="197">
        <v>0</v>
      </c>
      <c r="AC49" s="197">
        <v>11.1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0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7.16</v>
      </c>
      <c r="L50" s="197">
        <v>63.62</v>
      </c>
      <c r="M50" s="197">
        <v>0</v>
      </c>
      <c r="N50" s="197">
        <v>1.31</v>
      </c>
      <c r="O50" s="197">
        <v>2.19</v>
      </c>
      <c r="P50" s="197">
        <v>2.1</v>
      </c>
      <c r="Q50" s="197">
        <v>0.24</v>
      </c>
      <c r="R50" s="197">
        <v>0.47</v>
      </c>
      <c r="S50" s="197">
        <v>0.28999999999999998</v>
      </c>
      <c r="T50" s="197">
        <v>0</v>
      </c>
      <c r="U50" s="197">
        <v>14.36</v>
      </c>
      <c r="V50" s="197">
        <v>0</v>
      </c>
      <c r="W50" s="197">
        <v>0</v>
      </c>
      <c r="X50" s="197">
        <v>1.63</v>
      </c>
      <c r="Y50" s="197">
        <v>56.48</v>
      </c>
      <c r="Z50" s="197">
        <v>2.98</v>
      </c>
      <c r="AA50" s="197">
        <v>0.99</v>
      </c>
      <c r="AB50" s="197">
        <v>0</v>
      </c>
      <c r="AC50" s="197">
        <v>11.1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11.15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7.16</v>
      </c>
      <c r="L51" s="197">
        <v>63.62</v>
      </c>
      <c r="M51" s="197">
        <v>0</v>
      </c>
      <c r="N51" s="197">
        <v>1.31</v>
      </c>
      <c r="O51" s="197">
        <v>2.19</v>
      </c>
      <c r="P51" s="197">
        <v>2.1</v>
      </c>
      <c r="Q51" s="197">
        <v>0.24</v>
      </c>
      <c r="R51" s="197">
        <v>0.47</v>
      </c>
      <c r="S51" s="197">
        <v>0.28999999999999998</v>
      </c>
      <c r="T51" s="197">
        <v>0</v>
      </c>
      <c r="U51" s="197">
        <v>14.36</v>
      </c>
      <c r="V51" s="197">
        <v>0</v>
      </c>
      <c r="W51" s="197">
        <v>0</v>
      </c>
      <c r="X51" s="197">
        <v>1.63</v>
      </c>
      <c r="Y51" s="197">
        <v>56.48</v>
      </c>
      <c r="Z51" s="197">
        <v>2.98</v>
      </c>
      <c r="AA51" s="197">
        <v>0.99</v>
      </c>
      <c r="AB51" s="197">
        <v>0</v>
      </c>
      <c r="AC51" s="197">
        <v>11.1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29.57</v>
      </c>
      <c r="AJ51" s="197">
        <v>0</v>
      </c>
      <c r="AK51" s="197">
        <v>0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11.15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7.16</v>
      </c>
      <c r="L52" s="197">
        <v>63.62</v>
      </c>
      <c r="M52" s="197">
        <v>0</v>
      </c>
      <c r="N52" s="197">
        <v>1.31</v>
      </c>
      <c r="O52" s="197">
        <v>2.19</v>
      </c>
      <c r="P52" s="197">
        <v>2.1</v>
      </c>
      <c r="Q52" s="197">
        <v>0.24</v>
      </c>
      <c r="R52" s="197">
        <v>0.47</v>
      </c>
      <c r="S52" s="197">
        <v>0.28999999999999998</v>
      </c>
      <c r="T52" s="197">
        <v>0</v>
      </c>
      <c r="U52" s="197">
        <v>14.36</v>
      </c>
      <c r="V52" s="197">
        <v>0</v>
      </c>
      <c r="W52" s="197">
        <v>0</v>
      </c>
      <c r="X52" s="197">
        <v>1.63</v>
      </c>
      <c r="Y52" s="197">
        <v>56.48</v>
      </c>
      <c r="Z52" s="197">
        <v>2.98</v>
      </c>
      <c r="AA52" s="197">
        <v>0.99</v>
      </c>
      <c r="AB52" s="197">
        <v>0</v>
      </c>
      <c r="AC52" s="197">
        <v>12.59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29.57</v>
      </c>
      <c r="AJ52" s="197">
        <v>0</v>
      </c>
      <c r="AK52" s="197">
        <v>0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11.15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7.16</v>
      </c>
      <c r="L53" s="197">
        <v>63.62</v>
      </c>
      <c r="M53" s="197">
        <v>0</v>
      </c>
      <c r="N53" s="197">
        <v>1.31</v>
      </c>
      <c r="O53" s="197">
        <v>2.19</v>
      </c>
      <c r="P53" s="197">
        <v>2.1</v>
      </c>
      <c r="Q53" s="197">
        <v>0.24</v>
      </c>
      <c r="R53" s="197">
        <v>0.47</v>
      </c>
      <c r="S53" s="197">
        <v>0.28999999999999998</v>
      </c>
      <c r="T53" s="197">
        <v>0</v>
      </c>
      <c r="U53" s="197">
        <v>14.36</v>
      </c>
      <c r="V53" s="197">
        <v>0</v>
      </c>
      <c r="W53" s="197">
        <v>0</v>
      </c>
      <c r="X53" s="197">
        <v>1.63</v>
      </c>
      <c r="Y53" s="197">
        <v>56.48</v>
      </c>
      <c r="Z53" s="197">
        <v>2.98</v>
      </c>
      <c r="AA53" s="197">
        <v>0.99</v>
      </c>
      <c r="AB53" s="197">
        <v>0</v>
      </c>
      <c r="AC53" s="197">
        <v>12.59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29.57</v>
      </c>
      <c r="AJ53" s="197">
        <v>0</v>
      </c>
      <c r="AK53" s="197">
        <v>0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11.15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7.16</v>
      </c>
      <c r="L54" s="197">
        <v>63.62</v>
      </c>
      <c r="M54" s="197">
        <v>0</v>
      </c>
      <c r="N54" s="197">
        <v>1.31</v>
      </c>
      <c r="O54" s="197">
        <v>2.19</v>
      </c>
      <c r="P54" s="197">
        <v>2.1</v>
      </c>
      <c r="Q54" s="197">
        <v>0.24</v>
      </c>
      <c r="R54" s="197">
        <v>0.47</v>
      </c>
      <c r="S54" s="197">
        <v>0.28999999999999998</v>
      </c>
      <c r="T54" s="197">
        <v>0</v>
      </c>
      <c r="U54" s="197">
        <v>14.36</v>
      </c>
      <c r="V54" s="197">
        <v>0</v>
      </c>
      <c r="W54" s="197">
        <v>0</v>
      </c>
      <c r="X54" s="197">
        <v>1.63</v>
      </c>
      <c r="Y54" s="197">
        <v>56.48</v>
      </c>
      <c r="Z54" s="197">
        <v>2.98</v>
      </c>
      <c r="AA54" s="197">
        <v>0.99</v>
      </c>
      <c r="AB54" s="197">
        <v>0</v>
      </c>
      <c r="AC54" s="197">
        <v>12.59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29.57</v>
      </c>
      <c r="AJ54" s="197">
        <v>0</v>
      </c>
      <c r="AK54" s="197">
        <v>0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11.15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88.5</v>
      </c>
      <c r="L55" s="197">
        <v>63.62</v>
      </c>
      <c r="M55" s="197">
        <v>0</v>
      </c>
      <c r="N55" s="197">
        <v>1.31</v>
      </c>
      <c r="O55" s="197">
        <v>2.19</v>
      </c>
      <c r="P55" s="197">
        <v>2.1</v>
      </c>
      <c r="Q55" s="197">
        <v>3.63</v>
      </c>
      <c r="R55" s="197">
        <v>5.99</v>
      </c>
      <c r="S55" s="197">
        <v>3.83</v>
      </c>
      <c r="T55" s="197">
        <v>0</v>
      </c>
      <c r="U55" s="197">
        <v>14.36</v>
      </c>
      <c r="V55" s="197">
        <v>0</v>
      </c>
      <c r="W55" s="197">
        <v>0</v>
      </c>
      <c r="X55" s="197">
        <v>1.63</v>
      </c>
      <c r="Y55" s="197">
        <v>56.48</v>
      </c>
      <c r="Z55" s="197">
        <v>2.98</v>
      </c>
      <c r="AA55" s="197">
        <v>12.39</v>
      </c>
      <c r="AB55" s="197">
        <v>0</v>
      </c>
      <c r="AC55" s="197">
        <v>3.93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29.57</v>
      </c>
      <c r="AJ55" s="197">
        <v>0</v>
      </c>
      <c r="AK55" s="197">
        <v>0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11.15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88.5</v>
      </c>
      <c r="L56" s="197">
        <v>63.62</v>
      </c>
      <c r="M56" s="197">
        <v>0</v>
      </c>
      <c r="N56" s="197">
        <v>1.31</v>
      </c>
      <c r="O56" s="197">
        <v>2.19</v>
      </c>
      <c r="P56" s="197">
        <v>2.1</v>
      </c>
      <c r="Q56" s="197">
        <v>3.63</v>
      </c>
      <c r="R56" s="197">
        <v>5.99</v>
      </c>
      <c r="S56" s="197">
        <v>3.83</v>
      </c>
      <c r="T56" s="197">
        <v>0</v>
      </c>
      <c r="U56" s="197">
        <v>14.36</v>
      </c>
      <c r="V56" s="197">
        <v>0</v>
      </c>
      <c r="W56" s="197">
        <v>0</v>
      </c>
      <c r="X56" s="197">
        <v>1.63</v>
      </c>
      <c r="Y56" s="197">
        <v>56.48</v>
      </c>
      <c r="Z56" s="197">
        <v>2.98</v>
      </c>
      <c r="AA56" s="197">
        <v>13.34</v>
      </c>
      <c r="AB56" s="197">
        <v>0</v>
      </c>
      <c r="AC56" s="197">
        <v>6.11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29.57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11.15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88.5</v>
      </c>
      <c r="L57" s="197">
        <v>63.62</v>
      </c>
      <c r="M57" s="197">
        <v>0</v>
      </c>
      <c r="N57" s="197">
        <v>1.31</v>
      </c>
      <c r="O57" s="197">
        <v>2.19</v>
      </c>
      <c r="P57" s="197">
        <v>2.1</v>
      </c>
      <c r="Q57" s="197">
        <v>3.63</v>
      </c>
      <c r="R57" s="197">
        <v>5.99</v>
      </c>
      <c r="S57" s="197">
        <v>3.83</v>
      </c>
      <c r="T57" s="197">
        <v>0</v>
      </c>
      <c r="U57" s="197">
        <v>14.36</v>
      </c>
      <c r="V57" s="197">
        <v>0</v>
      </c>
      <c r="W57" s="197">
        <v>0</v>
      </c>
      <c r="X57" s="197">
        <v>1.63</v>
      </c>
      <c r="Y57" s="197">
        <v>56.48</v>
      </c>
      <c r="Z57" s="197">
        <v>2.98</v>
      </c>
      <c r="AA57" s="197">
        <v>13.34</v>
      </c>
      <c r="AB57" s="197">
        <v>0</v>
      </c>
      <c r="AC57" s="197">
        <v>11.67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29.57</v>
      </c>
      <c r="AJ57" s="197">
        <v>0</v>
      </c>
      <c r="AK57" s="197">
        <v>0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11.15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88.5</v>
      </c>
      <c r="L58" s="197">
        <v>63.62</v>
      </c>
      <c r="M58" s="197">
        <v>0</v>
      </c>
      <c r="N58" s="197">
        <v>1.31</v>
      </c>
      <c r="O58" s="197">
        <v>2.19</v>
      </c>
      <c r="P58" s="197">
        <v>2.1</v>
      </c>
      <c r="Q58" s="197">
        <v>3.63</v>
      </c>
      <c r="R58" s="197">
        <v>5.99</v>
      </c>
      <c r="S58" s="197">
        <v>3.83</v>
      </c>
      <c r="T58" s="197">
        <v>0</v>
      </c>
      <c r="U58" s="197">
        <v>14.36</v>
      </c>
      <c r="V58" s="197">
        <v>0</v>
      </c>
      <c r="W58" s="197">
        <v>0</v>
      </c>
      <c r="X58" s="197">
        <v>1.63</v>
      </c>
      <c r="Y58" s="197">
        <v>56.48</v>
      </c>
      <c r="Z58" s="197">
        <v>2.98</v>
      </c>
      <c r="AA58" s="197">
        <v>13.34</v>
      </c>
      <c r="AB58" s="197">
        <v>0</v>
      </c>
      <c r="AC58" s="197">
        <v>11.67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29.57</v>
      </c>
      <c r="AJ58" s="197">
        <v>0</v>
      </c>
      <c r="AK58" s="197">
        <v>0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11.15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78.94</v>
      </c>
      <c r="L59" s="197">
        <v>63.62</v>
      </c>
      <c r="M59" s="197">
        <v>0</v>
      </c>
      <c r="N59" s="197">
        <v>1.31</v>
      </c>
      <c r="O59" s="197">
        <v>2.19</v>
      </c>
      <c r="P59" s="197">
        <v>2.1</v>
      </c>
      <c r="Q59" s="197">
        <v>3.71</v>
      </c>
      <c r="R59" s="197">
        <v>6.2</v>
      </c>
      <c r="S59" s="197">
        <v>3.95</v>
      </c>
      <c r="T59" s="197">
        <v>0</v>
      </c>
      <c r="U59" s="197">
        <v>14.36</v>
      </c>
      <c r="V59" s="197">
        <v>0</v>
      </c>
      <c r="W59" s="197">
        <v>0</v>
      </c>
      <c r="X59" s="197">
        <v>1.63</v>
      </c>
      <c r="Y59" s="197">
        <v>56.48</v>
      </c>
      <c r="Z59" s="197">
        <v>2.98</v>
      </c>
      <c r="AA59" s="197">
        <v>13.34</v>
      </c>
      <c r="AB59" s="197">
        <v>0</v>
      </c>
      <c r="AC59" s="197">
        <v>11.67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29.57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11.15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78.94</v>
      </c>
      <c r="L60" s="197">
        <v>63.62</v>
      </c>
      <c r="M60" s="197">
        <v>0</v>
      </c>
      <c r="N60" s="197">
        <v>1.31</v>
      </c>
      <c r="O60" s="197">
        <v>2.19</v>
      </c>
      <c r="P60" s="197">
        <v>2.1</v>
      </c>
      <c r="Q60" s="197">
        <v>3.71</v>
      </c>
      <c r="R60" s="197">
        <v>6.2</v>
      </c>
      <c r="S60" s="197">
        <v>3.95</v>
      </c>
      <c r="T60" s="197">
        <v>0</v>
      </c>
      <c r="U60" s="197">
        <v>14.36</v>
      </c>
      <c r="V60" s="197">
        <v>0</v>
      </c>
      <c r="W60" s="197">
        <v>0</v>
      </c>
      <c r="X60" s="197">
        <v>1.63</v>
      </c>
      <c r="Y60" s="197">
        <v>56.48</v>
      </c>
      <c r="Z60" s="197">
        <v>2.98</v>
      </c>
      <c r="AA60" s="197">
        <v>13.34</v>
      </c>
      <c r="AB60" s="197">
        <v>0</v>
      </c>
      <c r="AC60" s="197">
        <v>11.67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29.57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59.8</v>
      </c>
      <c r="L61" s="197">
        <v>63.62</v>
      </c>
      <c r="M61" s="197">
        <v>0</v>
      </c>
      <c r="N61" s="197">
        <v>1.31</v>
      </c>
      <c r="O61" s="197">
        <v>2.19</v>
      </c>
      <c r="P61" s="197">
        <v>2.1</v>
      </c>
      <c r="Q61" s="197">
        <v>3.71</v>
      </c>
      <c r="R61" s="197">
        <v>6.2</v>
      </c>
      <c r="S61" s="197">
        <v>3.95</v>
      </c>
      <c r="T61" s="197">
        <v>0</v>
      </c>
      <c r="U61" s="197">
        <v>14.36</v>
      </c>
      <c r="V61" s="197">
        <v>0</v>
      </c>
      <c r="W61" s="197">
        <v>0</v>
      </c>
      <c r="X61" s="197">
        <v>3.19</v>
      </c>
      <c r="Y61" s="197">
        <v>56.48</v>
      </c>
      <c r="Z61" s="197">
        <v>2.98</v>
      </c>
      <c r="AA61" s="197">
        <v>13.34</v>
      </c>
      <c r="AB61" s="197">
        <v>0</v>
      </c>
      <c r="AC61" s="197">
        <v>11.67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29.57</v>
      </c>
      <c r="AJ61" s="197">
        <v>0</v>
      </c>
      <c r="AK61" s="197">
        <v>0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11.2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91.82</v>
      </c>
      <c r="L62" s="197">
        <v>63.62</v>
      </c>
      <c r="M62" s="197">
        <v>0</v>
      </c>
      <c r="N62" s="197">
        <v>1.31</v>
      </c>
      <c r="O62" s="197">
        <v>2.19</v>
      </c>
      <c r="P62" s="197">
        <v>2.1</v>
      </c>
      <c r="Q62" s="197">
        <v>3.71</v>
      </c>
      <c r="R62" s="197">
        <v>6.2</v>
      </c>
      <c r="S62" s="197">
        <v>3.95</v>
      </c>
      <c r="T62" s="197">
        <v>0</v>
      </c>
      <c r="U62" s="197">
        <v>14.36</v>
      </c>
      <c r="V62" s="197">
        <v>0</v>
      </c>
      <c r="W62" s="197">
        <v>0</v>
      </c>
      <c r="X62" s="197">
        <v>3.19</v>
      </c>
      <c r="Y62" s="197">
        <v>56.48</v>
      </c>
      <c r="Z62" s="197">
        <v>2.98</v>
      </c>
      <c r="AA62" s="197">
        <v>13.34</v>
      </c>
      <c r="AB62" s="197">
        <v>0</v>
      </c>
      <c r="AC62" s="197">
        <v>11.67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29.57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11.2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91.82</v>
      </c>
      <c r="L63" s="197">
        <v>63.62</v>
      </c>
      <c r="M63" s="197">
        <v>0</v>
      </c>
      <c r="N63" s="197">
        <v>1.31</v>
      </c>
      <c r="O63" s="197">
        <v>2.19</v>
      </c>
      <c r="P63" s="197">
        <v>2.1</v>
      </c>
      <c r="Q63" s="197">
        <v>3.71</v>
      </c>
      <c r="R63" s="197">
        <v>6.2</v>
      </c>
      <c r="S63" s="197">
        <v>3.95</v>
      </c>
      <c r="T63" s="197">
        <v>0</v>
      </c>
      <c r="U63" s="197">
        <v>14.36</v>
      </c>
      <c r="V63" s="197">
        <v>0</v>
      </c>
      <c r="W63" s="197">
        <v>0</v>
      </c>
      <c r="X63" s="197">
        <v>18.34</v>
      </c>
      <c r="Y63" s="197">
        <v>56.48</v>
      </c>
      <c r="Z63" s="197">
        <v>2.98</v>
      </c>
      <c r="AA63" s="197">
        <v>13.34</v>
      </c>
      <c r="AB63" s="197">
        <v>0</v>
      </c>
      <c r="AC63" s="197">
        <v>11.67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29.57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11.2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78.94</v>
      </c>
      <c r="L64" s="197">
        <v>63.62</v>
      </c>
      <c r="M64" s="197">
        <v>0</v>
      </c>
      <c r="N64" s="197">
        <v>1.31</v>
      </c>
      <c r="O64" s="197">
        <v>2.19</v>
      </c>
      <c r="P64" s="197">
        <v>2.1</v>
      </c>
      <c r="Q64" s="197">
        <v>3.71</v>
      </c>
      <c r="R64" s="197">
        <v>6.2</v>
      </c>
      <c r="S64" s="197">
        <v>3.95</v>
      </c>
      <c r="T64" s="197">
        <v>0</v>
      </c>
      <c r="U64" s="197">
        <v>14.36</v>
      </c>
      <c r="V64" s="197">
        <v>0</v>
      </c>
      <c r="W64" s="197">
        <v>0</v>
      </c>
      <c r="X64" s="197">
        <v>1.63</v>
      </c>
      <c r="Y64" s="197">
        <v>56.48</v>
      </c>
      <c r="Z64" s="197">
        <v>2.98</v>
      </c>
      <c r="AA64" s="197">
        <v>13.34</v>
      </c>
      <c r="AB64" s="197">
        <v>0</v>
      </c>
      <c r="AC64" s="197">
        <v>11.67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29.57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11.2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55.02</v>
      </c>
      <c r="L65" s="197">
        <v>63.62</v>
      </c>
      <c r="M65" s="197">
        <v>0</v>
      </c>
      <c r="N65" s="197">
        <v>1.31</v>
      </c>
      <c r="O65" s="197">
        <v>2.19</v>
      </c>
      <c r="P65" s="197">
        <v>2.1</v>
      </c>
      <c r="Q65" s="197">
        <v>3.71</v>
      </c>
      <c r="R65" s="197">
        <v>6.2</v>
      </c>
      <c r="S65" s="197">
        <v>3.95</v>
      </c>
      <c r="T65" s="197">
        <v>0</v>
      </c>
      <c r="U65" s="197">
        <v>14.36</v>
      </c>
      <c r="V65" s="197">
        <v>0</v>
      </c>
      <c r="W65" s="197">
        <v>0</v>
      </c>
      <c r="X65" s="197">
        <v>1.63</v>
      </c>
      <c r="Y65" s="197">
        <v>56.48</v>
      </c>
      <c r="Z65" s="197">
        <v>2.98</v>
      </c>
      <c r="AA65" s="197">
        <v>0.99</v>
      </c>
      <c r="AB65" s="197">
        <v>0</v>
      </c>
      <c r="AC65" s="197">
        <v>11.67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29.57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11.2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31.11</v>
      </c>
      <c r="L66" s="197">
        <v>63.62</v>
      </c>
      <c r="M66" s="197">
        <v>0</v>
      </c>
      <c r="N66" s="197">
        <v>1.31</v>
      </c>
      <c r="O66" s="197">
        <v>2.19</v>
      </c>
      <c r="P66" s="197">
        <v>2.1</v>
      </c>
      <c r="Q66" s="197">
        <v>3.71</v>
      </c>
      <c r="R66" s="197">
        <v>6.2</v>
      </c>
      <c r="S66" s="197">
        <v>3.95</v>
      </c>
      <c r="T66" s="197">
        <v>0</v>
      </c>
      <c r="U66" s="197">
        <v>14.36</v>
      </c>
      <c r="V66" s="197">
        <v>0</v>
      </c>
      <c r="W66" s="197">
        <v>0</v>
      </c>
      <c r="X66" s="197">
        <v>1.63</v>
      </c>
      <c r="Y66" s="197">
        <v>56.48</v>
      </c>
      <c r="Z66" s="197">
        <v>2.98</v>
      </c>
      <c r="AA66" s="197">
        <v>0.99</v>
      </c>
      <c r="AB66" s="197">
        <v>0</v>
      </c>
      <c r="AC66" s="197">
        <v>11.67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29.57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91.37</v>
      </c>
      <c r="L67" s="197">
        <v>63.62</v>
      </c>
      <c r="M67" s="197">
        <v>0</v>
      </c>
      <c r="N67" s="197">
        <v>1.31</v>
      </c>
      <c r="O67" s="197">
        <v>2.19</v>
      </c>
      <c r="P67" s="197">
        <v>2.1</v>
      </c>
      <c r="Q67" s="197">
        <v>3.71</v>
      </c>
      <c r="R67" s="197">
        <v>6.2</v>
      </c>
      <c r="S67" s="197">
        <v>3.95</v>
      </c>
      <c r="T67" s="197">
        <v>0</v>
      </c>
      <c r="U67" s="197">
        <v>14.36</v>
      </c>
      <c r="V67" s="197">
        <v>0</v>
      </c>
      <c r="W67" s="197">
        <v>0</v>
      </c>
      <c r="X67" s="197">
        <v>1.63</v>
      </c>
      <c r="Y67" s="197">
        <v>56.48</v>
      </c>
      <c r="Z67" s="197">
        <v>2.98</v>
      </c>
      <c r="AA67" s="197">
        <v>0.99</v>
      </c>
      <c r="AB67" s="197">
        <v>0</v>
      </c>
      <c r="AC67" s="197">
        <v>11.67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29.57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31.11</v>
      </c>
      <c r="L68" s="197">
        <v>63.62</v>
      </c>
      <c r="M68" s="197">
        <v>0</v>
      </c>
      <c r="N68" s="197">
        <v>1.31</v>
      </c>
      <c r="O68" s="197">
        <v>2.19</v>
      </c>
      <c r="P68" s="197">
        <v>2.1</v>
      </c>
      <c r="Q68" s="197">
        <v>3.71</v>
      </c>
      <c r="R68" s="197">
        <v>6.2</v>
      </c>
      <c r="S68" s="197">
        <v>3.95</v>
      </c>
      <c r="T68" s="197">
        <v>0</v>
      </c>
      <c r="U68" s="197">
        <v>14.36</v>
      </c>
      <c r="V68" s="197">
        <v>0</v>
      </c>
      <c r="W68" s="197">
        <v>0</v>
      </c>
      <c r="X68" s="197">
        <v>1.63</v>
      </c>
      <c r="Y68" s="197">
        <v>56.48</v>
      </c>
      <c r="Z68" s="197">
        <v>2.98</v>
      </c>
      <c r="AA68" s="197">
        <v>0.99</v>
      </c>
      <c r="AB68" s="197">
        <v>0</v>
      </c>
      <c r="AC68" s="197">
        <v>11.67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29.57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31.11</v>
      </c>
      <c r="L69" s="197">
        <v>63.62</v>
      </c>
      <c r="M69" s="197">
        <v>0</v>
      </c>
      <c r="N69" s="197">
        <v>1.31</v>
      </c>
      <c r="O69" s="197">
        <v>2.19</v>
      </c>
      <c r="P69" s="197">
        <v>2.1</v>
      </c>
      <c r="Q69" s="197">
        <v>3.71</v>
      </c>
      <c r="R69" s="197">
        <v>6.2</v>
      </c>
      <c r="S69" s="197">
        <v>3.95</v>
      </c>
      <c r="T69" s="197">
        <v>0</v>
      </c>
      <c r="U69" s="197">
        <v>14.36</v>
      </c>
      <c r="V69" s="197">
        <v>0</v>
      </c>
      <c r="W69" s="197">
        <v>0</v>
      </c>
      <c r="X69" s="197">
        <v>1.63</v>
      </c>
      <c r="Y69" s="197">
        <v>56.48</v>
      </c>
      <c r="Z69" s="197">
        <v>2.98</v>
      </c>
      <c r="AA69" s="197">
        <v>0.99</v>
      </c>
      <c r="AB69" s="197">
        <v>0</v>
      </c>
      <c r="AC69" s="197">
        <v>11.67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29.57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7.16</v>
      </c>
      <c r="L70" s="197">
        <v>63.62</v>
      </c>
      <c r="M70" s="197">
        <v>0</v>
      </c>
      <c r="N70" s="197">
        <v>1.31</v>
      </c>
      <c r="O70" s="197">
        <v>2.19</v>
      </c>
      <c r="P70" s="197">
        <v>2.1</v>
      </c>
      <c r="Q70" s="197">
        <v>3.71</v>
      </c>
      <c r="R70" s="197">
        <v>6.2</v>
      </c>
      <c r="S70" s="197">
        <v>3.95</v>
      </c>
      <c r="T70" s="197">
        <v>0</v>
      </c>
      <c r="U70" s="197">
        <v>14.36</v>
      </c>
      <c r="V70" s="197">
        <v>0</v>
      </c>
      <c r="W70" s="197">
        <v>0</v>
      </c>
      <c r="X70" s="197">
        <v>1.63</v>
      </c>
      <c r="Y70" s="197">
        <v>56.48</v>
      </c>
      <c r="Z70" s="197">
        <v>2.98</v>
      </c>
      <c r="AA70" s="197">
        <v>0.99</v>
      </c>
      <c r="AB70" s="197">
        <v>0</v>
      </c>
      <c r="AC70" s="197">
        <v>11.67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29.57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7.16</v>
      </c>
      <c r="L71" s="197">
        <v>27.62</v>
      </c>
      <c r="M71" s="197">
        <v>0</v>
      </c>
      <c r="N71" s="197">
        <v>1.31</v>
      </c>
      <c r="O71" s="197">
        <v>2.19</v>
      </c>
      <c r="P71" s="197">
        <v>2.1</v>
      </c>
      <c r="Q71" s="197">
        <v>0.24</v>
      </c>
      <c r="R71" s="197">
        <v>0.47</v>
      </c>
      <c r="S71" s="197">
        <v>0.28999999999999998</v>
      </c>
      <c r="T71" s="197">
        <v>0</v>
      </c>
      <c r="U71" s="197">
        <v>14.36</v>
      </c>
      <c r="V71" s="197">
        <v>0</v>
      </c>
      <c r="W71" s="197">
        <v>0</v>
      </c>
      <c r="X71" s="197">
        <v>1.63</v>
      </c>
      <c r="Y71" s="197">
        <v>56.48</v>
      </c>
      <c r="Z71" s="197">
        <v>2.98</v>
      </c>
      <c r="AA71" s="197">
        <v>0.99</v>
      </c>
      <c r="AB71" s="197">
        <v>0</v>
      </c>
      <c r="AC71" s="197">
        <v>11.67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29.57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7.16</v>
      </c>
      <c r="L72" s="197">
        <v>18.62</v>
      </c>
      <c r="M72" s="197">
        <v>0</v>
      </c>
      <c r="N72" s="197">
        <v>1.31</v>
      </c>
      <c r="O72" s="197">
        <v>2.19</v>
      </c>
      <c r="P72" s="197">
        <v>2.1</v>
      </c>
      <c r="Q72" s="197">
        <v>0.24</v>
      </c>
      <c r="R72" s="197">
        <v>0.47</v>
      </c>
      <c r="S72" s="197">
        <v>0.28999999999999998</v>
      </c>
      <c r="T72" s="197">
        <v>0</v>
      </c>
      <c r="U72" s="197">
        <v>14.36</v>
      </c>
      <c r="V72" s="197">
        <v>0</v>
      </c>
      <c r="W72" s="197">
        <v>0</v>
      </c>
      <c r="X72" s="197">
        <v>1.63</v>
      </c>
      <c r="Y72" s="197">
        <v>56.48</v>
      </c>
      <c r="Z72" s="197">
        <v>2.98</v>
      </c>
      <c r="AA72" s="197">
        <v>0.99</v>
      </c>
      <c r="AB72" s="197">
        <v>0</v>
      </c>
      <c r="AC72" s="197">
        <v>11.67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29.57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11.25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7.16</v>
      </c>
      <c r="L73" s="197">
        <v>0.62</v>
      </c>
      <c r="M73" s="197">
        <v>0</v>
      </c>
      <c r="N73" s="197">
        <v>1.31</v>
      </c>
      <c r="O73" s="197">
        <v>2.19</v>
      </c>
      <c r="P73" s="197">
        <v>2.1</v>
      </c>
      <c r="Q73" s="197">
        <v>0.24</v>
      </c>
      <c r="R73" s="197">
        <v>0.47</v>
      </c>
      <c r="S73" s="197">
        <v>0.28999999999999998</v>
      </c>
      <c r="T73" s="197">
        <v>0</v>
      </c>
      <c r="U73" s="197">
        <v>14.36</v>
      </c>
      <c r="V73" s="197">
        <v>0</v>
      </c>
      <c r="W73" s="197">
        <v>0</v>
      </c>
      <c r="X73" s="197">
        <v>1.63</v>
      </c>
      <c r="Y73" s="197">
        <v>56.48</v>
      </c>
      <c r="Z73" s="197">
        <v>2.98</v>
      </c>
      <c r="AA73" s="197">
        <v>0.99</v>
      </c>
      <c r="AB73" s="197">
        <v>0</v>
      </c>
      <c r="AC73" s="197">
        <v>11.67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29.57</v>
      </c>
      <c r="AJ73" s="197">
        <v>0</v>
      </c>
      <c r="AK73" s="197">
        <v>0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11.25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7.16</v>
      </c>
      <c r="L74" s="197">
        <v>0.62</v>
      </c>
      <c r="M74" s="197">
        <v>0</v>
      </c>
      <c r="N74" s="197">
        <v>1.31</v>
      </c>
      <c r="O74" s="197">
        <v>2.19</v>
      </c>
      <c r="P74" s="197">
        <v>2.1</v>
      </c>
      <c r="Q74" s="197">
        <v>0.24</v>
      </c>
      <c r="R74" s="197">
        <v>0.47</v>
      </c>
      <c r="S74" s="197">
        <v>0.28999999999999998</v>
      </c>
      <c r="T74" s="197">
        <v>0</v>
      </c>
      <c r="U74" s="197">
        <v>14.36</v>
      </c>
      <c r="V74" s="197">
        <v>0</v>
      </c>
      <c r="W74" s="197">
        <v>0</v>
      </c>
      <c r="X74" s="197">
        <v>1.63</v>
      </c>
      <c r="Y74" s="197">
        <v>56.48</v>
      </c>
      <c r="Z74" s="197">
        <v>2.98</v>
      </c>
      <c r="AA74" s="197">
        <v>0.99</v>
      </c>
      <c r="AB74" s="197">
        <v>0</v>
      </c>
      <c r="AC74" s="197">
        <v>11.67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29.57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11.25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7.16</v>
      </c>
      <c r="L75" s="197">
        <v>0.62</v>
      </c>
      <c r="M75" s="197">
        <v>0</v>
      </c>
      <c r="N75" s="197">
        <v>1.31</v>
      </c>
      <c r="O75" s="197">
        <v>2.19</v>
      </c>
      <c r="P75" s="197">
        <v>2.2400000000000002</v>
      </c>
      <c r="Q75" s="197">
        <v>0.24</v>
      </c>
      <c r="R75" s="197">
        <v>0.47</v>
      </c>
      <c r="S75" s="197">
        <v>0.28999999999999998</v>
      </c>
      <c r="T75" s="197">
        <v>0</v>
      </c>
      <c r="U75" s="197">
        <v>14.36</v>
      </c>
      <c r="V75" s="197">
        <v>0</v>
      </c>
      <c r="W75" s="197">
        <v>0</v>
      </c>
      <c r="X75" s="197">
        <v>1.63</v>
      </c>
      <c r="Y75" s="197">
        <v>56.48</v>
      </c>
      <c r="Z75" s="197">
        <v>2.98</v>
      </c>
      <c r="AA75" s="197">
        <v>0.99</v>
      </c>
      <c r="AB75" s="197">
        <v>0</v>
      </c>
      <c r="AC75" s="197">
        <v>11.67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11.25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7.16</v>
      </c>
      <c r="L76" s="197">
        <v>0.62</v>
      </c>
      <c r="M76" s="197">
        <v>0</v>
      </c>
      <c r="N76" s="197">
        <v>1.31</v>
      </c>
      <c r="O76" s="197">
        <v>2.19</v>
      </c>
      <c r="P76" s="197">
        <v>2.2400000000000002</v>
      </c>
      <c r="Q76" s="197">
        <v>0.24</v>
      </c>
      <c r="R76" s="197">
        <v>0.47</v>
      </c>
      <c r="S76" s="197">
        <v>0.28999999999999998</v>
      </c>
      <c r="T76" s="197">
        <v>0</v>
      </c>
      <c r="U76" s="197">
        <v>14.36</v>
      </c>
      <c r="V76" s="197">
        <v>0</v>
      </c>
      <c r="W76" s="197">
        <v>0</v>
      </c>
      <c r="X76" s="197">
        <v>1.63</v>
      </c>
      <c r="Y76" s="197">
        <v>56.48</v>
      </c>
      <c r="Z76" s="197">
        <v>2.98</v>
      </c>
      <c r="AA76" s="197">
        <v>0.99</v>
      </c>
      <c r="AB76" s="197">
        <v>0</v>
      </c>
      <c r="AC76" s="197">
        <v>11.67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0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11.25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7.16</v>
      </c>
      <c r="L77" s="197">
        <v>0.62</v>
      </c>
      <c r="M77" s="197">
        <v>0</v>
      </c>
      <c r="N77" s="197">
        <v>1.31</v>
      </c>
      <c r="O77" s="197">
        <v>2.19</v>
      </c>
      <c r="P77" s="197">
        <v>2.1</v>
      </c>
      <c r="Q77" s="197">
        <v>0.24</v>
      </c>
      <c r="R77" s="197">
        <v>0.47</v>
      </c>
      <c r="S77" s="197">
        <v>0.28999999999999998</v>
      </c>
      <c r="T77" s="197">
        <v>0</v>
      </c>
      <c r="U77" s="197">
        <v>14.36</v>
      </c>
      <c r="V77" s="197">
        <v>0</v>
      </c>
      <c r="W77" s="197">
        <v>0</v>
      </c>
      <c r="X77" s="197">
        <v>1.63</v>
      </c>
      <c r="Y77" s="197">
        <v>56.48</v>
      </c>
      <c r="Z77" s="197">
        <v>2.98</v>
      </c>
      <c r="AA77" s="197">
        <v>0.99</v>
      </c>
      <c r="AB77" s="197">
        <v>0</v>
      </c>
      <c r="AC77" s="197">
        <v>11.67</v>
      </c>
      <c r="AD77" s="197">
        <v>0</v>
      </c>
      <c r="AE77" s="197">
        <v>0</v>
      </c>
      <c r="AF77" s="197">
        <v>0</v>
      </c>
      <c r="AG77" s="197">
        <v>1.21</v>
      </c>
      <c r="AH77" s="197">
        <v>0</v>
      </c>
      <c r="AI77" s="197">
        <v>29.57</v>
      </c>
      <c r="AJ77" s="197">
        <v>0</v>
      </c>
      <c r="AK77" s="197">
        <v>0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11.25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7.16</v>
      </c>
      <c r="L78" s="197">
        <v>0.62</v>
      </c>
      <c r="M78" s="197">
        <v>0</v>
      </c>
      <c r="N78" s="197">
        <v>1.31</v>
      </c>
      <c r="O78" s="197">
        <v>2.19</v>
      </c>
      <c r="P78" s="197">
        <v>2.1</v>
      </c>
      <c r="Q78" s="197">
        <v>0.24</v>
      </c>
      <c r="R78" s="197">
        <v>0.47</v>
      </c>
      <c r="S78" s="197">
        <v>0.28999999999999998</v>
      </c>
      <c r="T78" s="197">
        <v>0</v>
      </c>
      <c r="U78" s="197">
        <v>14.36</v>
      </c>
      <c r="V78" s="197">
        <v>0</v>
      </c>
      <c r="W78" s="197">
        <v>0</v>
      </c>
      <c r="X78" s="197">
        <v>1.63</v>
      </c>
      <c r="Y78" s="197">
        <v>56.48</v>
      </c>
      <c r="Z78" s="197">
        <v>2.98</v>
      </c>
      <c r="AA78" s="197">
        <v>0.99</v>
      </c>
      <c r="AB78" s="197">
        <v>0</v>
      </c>
      <c r="AC78" s="197">
        <v>13.93</v>
      </c>
      <c r="AD78" s="197">
        <v>0</v>
      </c>
      <c r="AE78" s="197">
        <v>0</v>
      </c>
      <c r="AF78" s="197">
        <v>0</v>
      </c>
      <c r="AG78" s="197">
        <v>3.71</v>
      </c>
      <c r="AH78" s="197">
        <v>0</v>
      </c>
      <c r="AI78" s="197">
        <v>29.57</v>
      </c>
      <c r="AJ78" s="197">
        <v>0</v>
      </c>
      <c r="AK78" s="197">
        <v>0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11.28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7.16</v>
      </c>
      <c r="L79" s="197">
        <v>0.62</v>
      </c>
      <c r="M79" s="197">
        <v>0</v>
      </c>
      <c r="N79" s="197">
        <v>1.31</v>
      </c>
      <c r="O79" s="197">
        <v>2.19</v>
      </c>
      <c r="P79" s="197">
        <v>2.1</v>
      </c>
      <c r="Q79" s="197">
        <v>0.24</v>
      </c>
      <c r="R79" s="197">
        <v>0.47</v>
      </c>
      <c r="S79" s="197">
        <v>0.28999999999999998</v>
      </c>
      <c r="T79" s="197">
        <v>0</v>
      </c>
      <c r="U79" s="197">
        <v>14.36</v>
      </c>
      <c r="V79" s="197">
        <v>0</v>
      </c>
      <c r="W79" s="197">
        <v>0</v>
      </c>
      <c r="X79" s="197">
        <v>1.63</v>
      </c>
      <c r="Y79" s="197">
        <v>56.48</v>
      </c>
      <c r="Z79" s="197">
        <v>2.98</v>
      </c>
      <c r="AA79" s="197">
        <v>0.99</v>
      </c>
      <c r="AB79" s="197">
        <v>0</v>
      </c>
      <c r="AC79" s="197">
        <v>11.32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0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11.28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7.16</v>
      </c>
      <c r="L80" s="197">
        <v>0.62</v>
      </c>
      <c r="M80" s="197">
        <v>0</v>
      </c>
      <c r="N80" s="197">
        <v>1.31</v>
      </c>
      <c r="O80" s="197">
        <v>2.19</v>
      </c>
      <c r="P80" s="197">
        <v>2.1</v>
      </c>
      <c r="Q80" s="197">
        <v>0.24</v>
      </c>
      <c r="R80" s="197">
        <v>0.47</v>
      </c>
      <c r="S80" s="197">
        <v>0.28999999999999998</v>
      </c>
      <c r="T80" s="197">
        <v>0</v>
      </c>
      <c r="U80" s="197">
        <v>14.36</v>
      </c>
      <c r="V80" s="197">
        <v>0</v>
      </c>
      <c r="W80" s="197">
        <v>0</v>
      </c>
      <c r="X80" s="197">
        <v>1.63</v>
      </c>
      <c r="Y80" s="197">
        <v>56.48</v>
      </c>
      <c r="Z80" s="197">
        <v>2.98</v>
      </c>
      <c r="AA80" s="197">
        <v>0.99</v>
      </c>
      <c r="AB80" s="197">
        <v>0</v>
      </c>
      <c r="AC80" s="197">
        <v>11.32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0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11.28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7.16</v>
      </c>
      <c r="L81" s="197">
        <v>0.62</v>
      </c>
      <c r="M81" s="197">
        <v>0</v>
      </c>
      <c r="N81" s="197">
        <v>1.31</v>
      </c>
      <c r="O81" s="197">
        <v>2.19</v>
      </c>
      <c r="P81" s="197">
        <v>2.1</v>
      </c>
      <c r="Q81" s="197">
        <v>0.24</v>
      </c>
      <c r="R81" s="197">
        <v>0.47</v>
      </c>
      <c r="S81" s="197">
        <v>0.28999999999999998</v>
      </c>
      <c r="T81" s="197">
        <v>0</v>
      </c>
      <c r="U81" s="197">
        <v>14.36</v>
      </c>
      <c r="V81" s="197">
        <v>0</v>
      </c>
      <c r="W81" s="197">
        <v>0</v>
      </c>
      <c r="X81" s="197">
        <v>1.63</v>
      </c>
      <c r="Y81" s="197">
        <v>56.48</v>
      </c>
      <c r="Z81" s="197">
        <v>2.98</v>
      </c>
      <c r="AA81" s="197">
        <v>0.99</v>
      </c>
      <c r="AB81" s="197">
        <v>0</v>
      </c>
      <c r="AC81" s="197">
        <v>11.32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0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11.28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7.16</v>
      </c>
      <c r="L82" s="197">
        <v>0.62</v>
      </c>
      <c r="M82" s="197">
        <v>0</v>
      </c>
      <c r="N82" s="197">
        <v>1.31</v>
      </c>
      <c r="O82" s="197">
        <v>2.19</v>
      </c>
      <c r="P82" s="197">
        <v>2.1</v>
      </c>
      <c r="Q82" s="197">
        <v>0.24</v>
      </c>
      <c r="R82" s="197">
        <v>0.47</v>
      </c>
      <c r="S82" s="197">
        <v>0.28999999999999998</v>
      </c>
      <c r="T82" s="197">
        <v>0</v>
      </c>
      <c r="U82" s="197">
        <v>14.36</v>
      </c>
      <c r="V82" s="197">
        <v>0</v>
      </c>
      <c r="W82" s="197">
        <v>0</v>
      </c>
      <c r="X82" s="197">
        <v>1.63</v>
      </c>
      <c r="Y82" s="197">
        <v>56.48</v>
      </c>
      <c r="Z82" s="197">
        <v>2.98</v>
      </c>
      <c r="AA82" s="197">
        <v>0.99</v>
      </c>
      <c r="AB82" s="197">
        <v>0</v>
      </c>
      <c r="AC82" s="197">
        <v>11.32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29.57</v>
      </c>
      <c r="AJ82" s="197">
        <v>0</v>
      </c>
      <c r="AK82" s="197">
        <v>0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11.28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7.16</v>
      </c>
      <c r="L83" s="197">
        <v>54.62</v>
      </c>
      <c r="M83" s="197">
        <v>0</v>
      </c>
      <c r="N83" s="197">
        <v>1.31</v>
      </c>
      <c r="O83" s="197">
        <v>2.19</v>
      </c>
      <c r="P83" s="197">
        <v>2.23</v>
      </c>
      <c r="Q83" s="197">
        <v>0.24</v>
      </c>
      <c r="R83" s="197">
        <v>0.47</v>
      </c>
      <c r="S83" s="197">
        <v>0.28999999999999998</v>
      </c>
      <c r="T83" s="197">
        <v>0</v>
      </c>
      <c r="U83" s="197">
        <v>14.36</v>
      </c>
      <c r="V83" s="197">
        <v>0</v>
      </c>
      <c r="W83" s="197">
        <v>0</v>
      </c>
      <c r="X83" s="197">
        <v>1.63</v>
      </c>
      <c r="Y83" s="197">
        <v>56.48</v>
      </c>
      <c r="Z83" s="197">
        <v>2.0299999999999998</v>
      </c>
      <c r="AA83" s="197">
        <v>0.59</v>
      </c>
      <c r="AB83" s="197">
        <v>0</v>
      </c>
      <c r="AC83" s="197">
        <v>11.32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0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11.28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7.16</v>
      </c>
      <c r="L84" s="197">
        <v>18.62</v>
      </c>
      <c r="M84" s="197">
        <v>0</v>
      </c>
      <c r="N84" s="197">
        <v>1.31</v>
      </c>
      <c r="O84" s="197">
        <v>2.19</v>
      </c>
      <c r="P84" s="197">
        <v>2.2400000000000002</v>
      </c>
      <c r="Q84" s="197">
        <v>0.24</v>
      </c>
      <c r="R84" s="197">
        <v>0.47</v>
      </c>
      <c r="S84" s="197">
        <v>0.28999999999999998</v>
      </c>
      <c r="T84" s="197">
        <v>0</v>
      </c>
      <c r="U84" s="197">
        <v>14.36</v>
      </c>
      <c r="V84" s="197">
        <v>0</v>
      </c>
      <c r="W84" s="197">
        <v>0</v>
      </c>
      <c r="X84" s="197">
        <v>1.63</v>
      </c>
      <c r="Y84" s="197">
        <v>56.48</v>
      </c>
      <c r="Z84" s="197">
        <v>2.0299999999999998</v>
      </c>
      <c r="AA84" s="197">
        <v>0.59</v>
      </c>
      <c r="AB84" s="197">
        <v>0</v>
      </c>
      <c r="AC84" s="197">
        <v>11.32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0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11.28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30.72</v>
      </c>
      <c r="L85" s="197">
        <v>63.62</v>
      </c>
      <c r="M85" s="197">
        <v>0</v>
      </c>
      <c r="N85" s="197">
        <v>1.31</v>
      </c>
      <c r="O85" s="197">
        <v>2.19</v>
      </c>
      <c r="P85" s="197">
        <v>5.3</v>
      </c>
      <c r="Q85" s="197">
        <v>3.63</v>
      </c>
      <c r="R85" s="197">
        <v>6.94</v>
      </c>
      <c r="S85" s="197">
        <v>3.83</v>
      </c>
      <c r="T85" s="197">
        <v>0</v>
      </c>
      <c r="U85" s="197">
        <v>14.36</v>
      </c>
      <c r="V85" s="197">
        <v>0</v>
      </c>
      <c r="W85" s="197">
        <v>0</v>
      </c>
      <c r="X85" s="197">
        <v>1.63</v>
      </c>
      <c r="Y85" s="197">
        <v>56.48</v>
      </c>
      <c r="Z85" s="197">
        <v>2.0299999999999998</v>
      </c>
      <c r="AA85" s="197">
        <v>0.59</v>
      </c>
      <c r="AB85" s="197">
        <v>0</v>
      </c>
      <c r="AC85" s="197">
        <v>11.32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0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11.28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25.75</v>
      </c>
      <c r="L86" s="197">
        <v>63.62</v>
      </c>
      <c r="M86" s="197">
        <v>0</v>
      </c>
      <c r="N86" s="197">
        <v>1.31</v>
      </c>
      <c r="O86" s="197">
        <v>2.19</v>
      </c>
      <c r="P86" s="197">
        <v>5.3</v>
      </c>
      <c r="Q86" s="197">
        <v>3.63</v>
      </c>
      <c r="R86" s="197">
        <v>6.94</v>
      </c>
      <c r="S86" s="197">
        <v>3.83</v>
      </c>
      <c r="T86" s="197">
        <v>0</v>
      </c>
      <c r="U86" s="197">
        <v>14.36</v>
      </c>
      <c r="V86" s="197">
        <v>0</v>
      </c>
      <c r="W86" s="197">
        <v>0</v>
      </c>
      <c r="X86" s="197">
        <v>1.63</v>
      </c>
      <c r="Y86" s="197">
        <v>56.48</v>
      </c>
      <c r="Z86" s="197">
        <v>2.0299999999999998</v>
      </c>
      <c r="AA86" s="197">
        <v>0.59</v>
      </c>
      <c r="AB86" s="197">
        <v>0</v>
      </c>
      <c r="AC86" s="197">
        <v>11.32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0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11.28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20.77</v>
      </c>
      <c r="L87" s="197">
        <v>63.62</v>
      </c>
      <c r="M87" s="197">
        <v>0</v>
      </c>
      <c r="N87" s="197">
        <v>1.31</v>
      </c>
      <c r="O87" s="197">
        <v>2.19</v>
      </c>
      <c r="P87" s="197">
        <v>5.3</v>
      </c>
      <c r="Q87" s="197">
        <v>3.79</v>
      </c>
      <c r="R87" s="197">
        <v>6.94</v>
      </c>
      <c r="S87" s="197">
        <v>4.07</v>
      </c>
      <c r="T87" s="197">
        <v>0</v>
      </c>
      <c r="U87" s="197">
        <v>14.36</v>
      </c>
      <c r="V87" s="197">
        <v>0</v>
      </c>
      <c r="W87" s="197">
        <v>0</v>
      </c>
      <c r="X87" s="197">
        <v>1.63</v>
      </c>
      <c r="Y87" s="197">
        <v>56.48</v>
      </c>
      <c r="Z87" s="197">
        <v>2.98</v>
      </c>
      <c r="AA87" s="197">
        <v>0.99</v>
      </c>
      <c r="AB87" s="197">
        <v>0</v>
      </c>
      <c r="AC87" s="197">
        <v>11.32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0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11.31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25.75</v>
      </c>
      <c r="L88" s="197">
        <v>63.62</v>
      </c>
      <c r="M88" s="197">
        <v>0</v>
      </c>
      <c r="N88" s="197">
        <v>1.31</v>
      </c>
      <c r="O88" s="197">
        <v>2.19</v>
      </c>
      <c r="P88" s="197">
        <v>5.3</v>
      </c>
      <c r="Q88" s="197">
        <v>3.79</v>
      </c>
      <c r="R88" s="197">
        <v>6.94</v>
      </c>
      <c r="S88" s="197">
        <v>4.07</v>
      </c>
      <c r="T88" s="197">
        <v>0</v>
      </c>
      <c r="U88" s="197">
        <v>14.36</v>
      </c>
      <c r="V88" s="197">
        <v>0</v>
      </c>
      <c r="W88" s="197">
        <v>0</v>
      </c>
      <c r="X88" s="197">
        <v>1.63</v>
      </c>
      <c r="Y88" s="197">
        <v>56.48</v>
      </c>
      <c r="Z88" s="197">
        <v>2.98</v>
      </c>
      <c r="AA88" s="197">
        <v>0.99</v>
      </c>
      <c r="AB88" s="197">
        <v>0</v>
      </c>
      <c r="AC88" s="197">
        <v>11.32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11.31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7.16</v>
      </c>
      <c r="L89" s="197">
        <v>63.62</v>
      </c>
      <c r="M89" s="197">
        <v>0</v>
      </c>
      <c r="N89" s="197">
        <v>1.31</v>
      </c>
      <c r="O89" s="197">
        <v>2.19</v>
      </c>
      <c r="P89" s="197">
        <v>2.2400000000000002</v>
      </c>
      <c r="Q89" s="197">
        <v>3.79</v>
      </c>
      <c r="R89" s="197">
        <v>6.94</v>
      </c>
      <c r="S89" s="197">
        <v>4.07</v>
      </c>
      <c r="T89" s="197">
        <v>0</v>
      </c>
      <c r="U89" s="197">
        <v>14.36</v>
      </c>
      <c r="V89" s="197">
        <v>0</v>
      </c>
      <c r="W89" s="197">
        <v>0</v>
      </c>
      <c r="X89" s="197">
        <v>1.63</v>
      </c>
      <c r="Y89" s="197">
        <v>56.48</v>
      </c>
      <c r="Z89" s="197">
        <v>2.98</v>
      </c>
      <c r="AA89" s="197">
        <v>0.99</v>
      </c>
      <c r="AB89" s="197">
        <v>0</v>
      </c>
      <c r="AC89" s="197">
        <v>11.32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11.31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81.81</v>
      </c>
      <c r="L90" s="197">
        <v>63.62</v>
      </c>
      <c r="M90" s="197">
        <v>0</v>
      </c>
      <c r="N90" s="197">
        <v>1.31</v>
      </c>
      <c r="O90" s="197">
        <v>2.19</v>
      </c>
      <c r="P90" s="197">
        <v>2.2400000000000002</v>
      </c>
      <c r="Q90" s="197">
        <v>3.79</v>
      </c>
      <c r="R90" s="197">
        <v>6.94</v>
      </c>
      <c r="S90" s="197">
        <v>4.07</v>
      </c>
      <c r="T90" s="197">
        <v>0</v>
      </c>
      <c r="U90" s="197">
        <v>14.36</v>
      </c>
      <c r="V90" s="197">
        <v>0</v>
      </c>
      <c r="W90" s="197">
        <v>0</v>
      </c>
      <c r="X90" s="197">
        <v>1.63</v>
      </c>
      <c r="Y90" s="197">
        <v>56.48</v>
      </c>
      <c r="Z90" s="197">
        <v>2.98</v>
      </c>
      <c r="AA90" s="197">
        <v>13.34</v>
      </c>
      <c r="AB90" s="197">
        <v>0</v>
      </c>
      <c r="AC90" s="197">
        <v>11.32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11.31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81.81</v>
      </c>
      <c r="L91" s="197">
        <v>63.62</v>
      </c>
      <c r="M91" s="197">
        <v>0</v>
      </c>
      <c r="N91" s="197">
        <v>1.31</v>
      </c>
      <c r="O91" s="197">
        <v>2.19</v>
      </c>
      <c r="P91" s="197">
        <v>2.2400000000000002</v>
      </c>
      <c r="Q91" s="197">
        <v>3.79</v>
      </c>
      <c r="R91" s="197">
        <v>6.92</v>
      </c>
      <c r="S91" s="197">
        <v>4.07</v>
      </c>
      <c r="T91" s="197">
        <v>0</v>
      </c>
      <c r="U91" s="197">
        <v>14.36</v>
      </c>
      <c r="V91" s="197">
        <v>0</v>
      </c>
      <c r="W91" s="197">
        <v>0</v>
      </c>
      <c r="X91" s="197">
        <v>1.63</v>
      </c>
      <c r="Y91" s="197">
        <v>56.48</v>
      </c>
      <c r="Z91" s="197">
        <v>2.98</v>
      </c>
      <c r="AA91" s="197">
        <v>13.34</v>
      </c>
      <c r="AB91" s="197">
        <v>0</v>
      </c>
      <c r="AC91" s="197">
        <v>11.32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81.81</v>
      </c>
      <c r="L92" s="197">
        <v>63.62</v>
      </c>
      <c r="M92" s="197">
        <v>0</v>
      </c>
      <c r="N92" s="197">
        <v>1.31</v>
      </c>
      <c r="O92" s="197">
        <v>2.19</v>
      </c>
      <c r="P92" s="197">
        <v>2.2400000000000002</v>
      </c>
      <c r="Q92" s="197">
        <v>3.79</v>
      </c>
      <c r="R92" s="197">
        <v>6.94</v>
      </c>
      <c r="S92" s="197">
        <v>4.07</v>
      </c>
      <c r="T92" s="197">
        <v>0</v>
      </c>
      <c r="U92" s="197">
        <v>14.36</v>
      </c>
      <c r="V92" s="197">
        <v>0</v>
      </c>
      <c r="W92" s="197">
        <v>0</v>
      </c>
      <c r="X92" s="197">
        <v>1.63</v>
      </c>
      <c r="Y92" s="197">
        <v>56.48</v>
      </c>
      <c r="Z92" s="197">
        <v>2.98</v>
      </c>
      <c r="AA92" s="197">
        <v>13.34</v>
      </c>
      <c r="AB92" s="197">
        <v>0</v>
      </c>
      <c r="AC92" s="197">
        <v>11.32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76.069999999999993</v>
      </c>
      <c r="L93" s="197">
        <v>63.62</v>
      </c>
      <c r="M93" s="197">
        <v>0</v>
      </c>
      <c r="N93" s="197">
        <v>1.31</v>
      </c>
      <c r="O93" s="197">
        <v>2.19</v>
      </c>
      <c r="P93" s="197">
        <v>2.2400000000000002</v>
      </c>
      <c r="Q93" s="197">
        <v>3.79</v>
      </c>
      <c r="R93" s="197">
        <v>6.94</v>
      </c>
      <c r="S93" s="197">
        <v>4.07</v>
      </c>
      <c r="T93" s="197">
        <v>0</v>
      </c>
      <c r="U93" s="197">
        <v>14.36</v>
      </c>
      <c r="V93" s="197">
        <v>0</v>
      </c>
      <c r="W93" s="197">
        <v>0</v>
      </c>
      <c r="X93" s="197">
        <v>1.63</v>
      </c>
      <c r="Y93" s="197">
        <v>56.48</v>
      </c>
      <c r="Z93" s="197">
        <v>2.98</v>
      </c>
      <c r="AA93" s="197">
        <v>13.34</v>
      </c>
      <c r="AB93" s="197">
        <v>0</v>
      </c>
      <c r="AC93" s="197">
        <v>11.32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83.72</v>
      </c>
      <c r="L94" s="197">
        <v>63.62</v>
      </c>
      <c r="M94" s="197">
        <v>0</v>
      </c>
      <c r="N94" s="197">
        <v>1.31</v>
      </c>
      <c r="O94" s="197">
        <v>2.19</v>
      </c>
      <c r="P94" s="197">
        <v>2.2400000000000002</v>
      </c>
      <c r="Q94" s="197">
        <v>3.79</v>
      </c>
      <c r="R94" s="197">
        <v>6.94</v>
      </c>
      <c r="S94" s="197">
        <v>4.07</v>
      </c>
      <c r="T94" s="197">
        <v>0</v>
      </c>
      <c r="U94" s="197">
        <v>14.36</v>
      </c>
      <c r="V94" s="197">
        <v>0</v>
      </c>
      <c r="W94" s="197">
        <v>0</v>
      </c>
      <c r="X94" s="197">
        <v>1.63</v>
      </c>
      <c r="Y94" s="197">
        <v>56.48</v>
      </c>
      <c r="Z94" s="197">
        <v>2.98</v>
      </c>
      <c r="AA94" s="197">
        <v>13.34</v>
      </c>
      <c r="AB94" s="197">
        <v>0</v>
      </c>
      <c r="AC94" s="197">
        <v>11.32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80.03</v>
      </c>
      <c r="L95" s="197">
        <v>61.23</v>
      </c>
      <c r="M95" s="197">
        <v>0</v>
      </c>
      <c r="N95" s="197">
        <v>1.31</v>
      </c>
      <c r="O95" s="197">
        <v>2.19</v>
      </c>
      <c r="P95" s="197">
        <v>2.2400000000000002</v>
      </c>
      <c r="Q95" s="197">
        <v>3.79</v>
      </c>
      <c r="R95" s="197">
        <v>6.94</v>
      </c>
      <c r="S95" s="197">
        <v>4.07</v>
      </c>
      <c r="T95" s="197">
        <v>0</v>
      </c>
      <c r="U95" s="197">
        <v>14.36</v>
      </c>
      <c r="V95" s="197">
        <v>0</v>
      </c>
      <c r="W95" s="197">
        <v>0</v>
      </c>
      <c r="X95" s="197">
        <v>1.63</v>
      </c>
      <c r="Y95" s="197">
        <v>56.48</v>
      </c>
      <c r="Z95" s="197">
        <v>2.98</v>
      </c>
      <c r="AA95" s="197">
        <v>13.34</v>
      </c>
      <c r="AB95" s="197">
        <v>0</v>
      </c>
      <c r="AC95" s="197">
        <v>11.32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78.709999999999994</v>
      </c>
      <c r="L96" s="197">
        <v>61.23</v>
      </c>
      <c r="M96" s="197">
        <v>0</v>
      </c>
      <c r="N96" s="197">
        <v>1.31</v>
      </c>
      <c r="O96" s="197">
        <v>2.19</v>
      </c>
      <c r="P96" s="197">
        <v>2.2400000000000002</v>
      </c>
      <c r="Q96" s="197">
        <v>3.79</v>
      </c>
      <c r="R96" s="197">
        <v>5.34</v>
      </c>
      <c r="S96" s="197">
        <v>3.26</v>
      </c>
      <c r="T96" s="197">
        <v>0</v>
      </c>
      <c r="U96" s="197">
        <v>14.36</v>
      </c>
      <c r="V96" s="197">
        <v>0</v>
      </c>
      <c r="W96" s="197">
        <v>0</v>
      </c>
      <c r="X96" s="197">
        <v>1.63</v>
      </c>
      <c r="Y96" s="197">
        <v>56.48</v>
      </c>
      <c r="Z96" s="197">
        <v>2.98</v>
      </c>
      <c r="AA96" s="197">
        <v>13.35</v>
      </c>
      <c r="AB96" s="197">
        <v>0</v>
      </c>
      <c r="AC96" s="197">
        <v>11.32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11.34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78.709999999999994</v>
      </c>
      <c r="L97" s="197">
        <v>61.23</v>
      </c>
      <c r="M97" s="197">
        <v>0</v>
      </c>
      <c r="N97" s="197">
        <v>1.31</v>
      </c>
      <c r="O97" s="197">
        <v>2.19</v>
      </c>
      <c r="P97" s="197">
        <v>2.2400000000000002</v>
      </c>
      <c r="Q97" s="197">
        <v>3.79</v>
      </c>
      <c r="R97" s="197">
        <v>5.34</v>
      </c>
      <c r="S97" s="197">
        <v>3.26</v>
      </c>
      <c r="T97" s="197">
        <v>0</v>
      </c>
      <c r="U97" s="197">
        <v>14.36</v>
      </c>
      <c r="V97" s="197">
        <v>0</v>
      </c>
      <c r="W97" s="197">
        <v>0</v>
      </c>
      <c r="X97" s="197">
        <v>1.63</v>
      </c>
      <c r="Y97" s="197">
        <v>56.48</v>
      </c>
      <c r="Z97" s="197">
        <v>2.98</v>
      </c>
      <c r="AA97" s="197">
        <v>13.35</v>
      </c>
      <c r="AB97" s="197">
        <v>0</v>
      </c>
      <c r="AC97" s="197">
        <v>11.32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11.34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78.709999999999994</v>
      </c>
      <c r="L98" s="197">
        <v>61.23</v>
      </c>
      <c r="M98" s="197">
        <v>0</v>
      </c>
      <c r="N98" s="197">
        <v>1.31</v>
      </c>
      <c r="O98" s="197">
        <v>2.19</v>
      </c>
      <c r="P98" s="197">
        <v>2.2400000000000002</v>
      </c>
      <c r="Q98" s="197">
        <v>3.79</v>
      </c>
      <c r="R98" s="197">
        <v>5.34</v>
      </c>
      <c r="S98" s="197">
        <v>3.26</v>
      </c>
      <c r="T98" s="197">
        <v>0</v>
      </c>
      <c r="U98" s="197">
        <v>14.36</v>
      </c>
      <c r="V98" s="197">
        <v>0</v>
      </c>
      <c r="W98" s="197">
        <v>0</v>
      </c>
      <c r="X98" s="197">
        <v>1.62</v>
      </c>
      <c r="Y98" s="197">
        <v>56.48</v>
      </c>
      <c r="Z98" s="197">
        <v>2.98</v>
      </c>
      <c r="AA98" s="197">
        <v>13.35</v>
      </c>
      <c r="AB98" s="197">
        <v>0</v>
      </c>
      <c r="AC98" s="197">
        <v>11.32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0.27059999999999979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1.0849174999999986</v>
      </c>
      <c r="L99">
        <f t="shared" si="0"/>
        <v>1.1684424999999978</v>
      </c>
      <c r="M99">
        <f t="shared" si="0"/>
        <v>0</v>
      </c>
      <c r="N99">
        <f t="shared" si="0"/>
        <v>2.9475000000000032E-2</v>
      </c>
      <c r="O99">
        <f t="shared" si="0"/>
        <v>5.2462499999999961E-2</v>
      </c>
      <c r="P99">
        <f t="shared" si="0"/>
        <v>5.4754999999999984E-2</v>
      </c>
      <c r="Q99">
        <f t="shared" si="0"/>
        <v>5.3092499999999973E-2</v>
      </c>
      <c r="R99">
        <f t="shared" si="0"/>
        <v>8.5784999999999945E-2</v>
      </c>
      <c r="S99">
        <f t="shared" si="0"/>
        <v>5.2592499999999986E-2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8.3174999999999916E-2</v>
      </c>
      <c r="Y99">
        <f t="shared" si="0"/>
        <v>1.3555199999999976</v>
      </c>
      <c r="Z99">
        <f t="shared" si="0"/>
        <v>9.6620000000000067E-2</v>
      </c>
      <c r="AA99">
        <f t="shared" si="0"/>
        <v>0.15898000000000007</v>
      </c>
      <c r="AB99">
        <f t="shared" si="0"/>
        <v>0</v>
      </c>
      <c r="AC99">
        <f t="shared" si="0"/>
        <v>0.27037999999999995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1.23E-3</v>
      </c>
      <c r="AH99">
        <f t="shared" si="0"/>
        <v>2.4100000000000002E-3</v>
      </c>
      <c r="AI99">
        <f t="shared" si="0"/>
        <v>0.70968000000000075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0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0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0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0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0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-1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-2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-3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-6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-12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-7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-2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-3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-5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-8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-14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-10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-13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-14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-14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-15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-19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-12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-15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-13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-13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-13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-16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-9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11.15</v>
      </c>
      <c r="AJ45" s="197">
        <v>0</v>
      </c>
      <c r="AK45" s="197">
        <v>-12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11.15</v>
      </c>
      <c r="AJ46" s="197">
        <v>0</v>
      </c>
      <c r="AK46" s="197">
        <v>-11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11.15</v>
      </c>
      <c r="AJ47" s="197">
        <v>0</v>
      </c>
      <c r="AK47" s="197">
        <v>-11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11.15</v>
      </c>
      <c r="AJ48" s="197">
        <v>0</v>
      </c>
      <c r="AK48" s="197">
        <v>-10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-13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-5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11.15</v>
      </c>
      <c r="AJ51" s="197">
        <v>0</v>
      </c>
      <c r="AK51" s="197">
        <v>-9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11.15</v>
      </c>
      <c r="AJ52" s="197">
        <v>0</v>
      </c>
      <c r="AK52" s="197">
        <v>-9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11.15</v>
      </c>
      <c r="AJ53" s="197">
        <v>0</v>
      </c>
      <c r="AK53" s="197">
        <v>-8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11.15</v>
      </c>
      <c r="AJ54" s="197">
        <v>0</v>
      </c>
      <c r="AK54" s="197">
        <v>-7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11.15</v>
      </c>
      <c r="AJ55" s="197">
        <v>0</v>
      </c>
      <c r="AK55" s="197">
        <v>-12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11.15</v>
      </c>
      <c r="AJ56" s="197">
        <v>0</v>
      </c>
      <c r="AK56" s="197">
        <v>-5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11.15</v>
      </c>
      <c r="AJ57" s="197">
        <v>0</v>
      </c>
      <c r="AK57" s="197">
        <v>-6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11.15</v>
      </c>
      <c r="AJ58" s="197">
        <v>0</v>
      </c>
      <c r="AK58" s="197">
        <v>-6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11.15</v>
      </c>
      <c r="AJ59" s="197">
        <v>0</v>
      </c>
      <c r="AK59" s="197">
        <v>-4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11.15</v>
      </c>
      <c r="AJ60" s="197">
        <v>0</v>
      </c>
      <c r="AK60" s="197">
        <v>-3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11.15</v>
      </c>
      <c r="AJ61" s="197">
        <v>0</v>
      </c>
      <c r="AK61" s="197">
        <v>-7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11.15</v>
      </c>
      <c r="AJ62" s="197">
        <v>0</v>
      </c>
      <c r="AK62" s="197">
        <v>0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11.15</v>
      </c>
      <c r="AJ63" s="197">
        <v>0</v>
      </c>
      <c r="AK63" s="197">
        <v>-1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11.15</v>
      </c>
      <c r="AJ64" s="197">
        <v>0</v>
      </c>
      <c r="AK64" s="197">
        <v>-1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11.15</v>
      </c>
      <c r="AJ65" s="197">
        <v>0</v>
      </c>
      <c r="AK65" s="197">
        <v>-1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11.15</v>
      </c>
      <c r="AJ66" s="197">
        <v>0</v>
      </c>
      <c r="AK66" s="197">
        <v>-1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11.15</v>
      </c>
      <c r="AJ67" s="197">
        <v>0</v>
      </c>
      <c r="AK67" s="197">
        <v>-5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11.15</v>
      </c>
      <c r="AJ68" s="197">
        <v>0</v>
      </c>
      <c r="AK68" s="197">
        <v>0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11.15</v>
      </c>
      <c r="AJ69" s="197">
        <v>0</v>
      </c>
      <c r="AK69" s="197">
        <v>-1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11.15</v>
      </c>
      <c r="AJ70" s="197">
        <v>0</v>
      </c>
      <c r="AK70" s="197">
        <v>-2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11.15</v>
      </c>
      <c r="AJ71" s="197">
        <v>0</v>
      </c>
      <c r="AK71" s="197">
        <v>-3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11.15</v>
      </c>
      <c r="AJ72" s="197">
        <v>0</v>
      </c>
      <c r="AK72" s="197">
        <v>-4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11.15</v>
      </c>
      <c r="AJ73" s="197">
        <v>0</v>
      </c>
      <c r="AK73" s="197">
        <v>-9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11.15</v>
      </c>
      <c r="AJ74" s="197">
        <v>0</v>
      </c>
      <c r="AK74" s="197">
        <v>-3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-6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-6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0.46</v>
      </c>
      <c r="AH77" s="197">
        <v>0</v>
      </c>
      <c r="AI77" s="197">
        <v>11.15</v>
      </c>
      <c r="AJ77" s="197">
        <v>0</v>
      </c>
      <c r="AK77" s="197">
        <v>-6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0.7</v>
      </c>
      <c r="AH78" s="197">
        <v>0</v>
      </c>
      <c r="AI78" s="197">
        <v>11.15</v>
      </c>
      <c r="AJ78" s="197">
        <v>0</v>
      </c>
      <c r="AK78" s="197">
        <v>-6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-11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-4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-5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11.15</v>
      </c>
      <c r="AJ82" s="197">
        <v>0</v>
      </c>
      <c r="AK82" s="197">
        <v>-5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-4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-4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-9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-3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-3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-2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-1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-1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-3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0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0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0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0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0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0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0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2.9E-4</v>
      </c>
      <c r="AH99">
        <f t="shared" si="0"/>
        <v>9.1E-4</v>
      </c>
      <c r="AI99">
        <f t="shared" si="0"/>
        <v>0.26759999999999973</v>
      </c>
      <c r="AJ99">
        <f t="shared" si="0"/>
        <v>0</v>
      </c>
      <c r="AK99">
        <f t="shared" si="0"/>
        <v>-0.12175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3.04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3.04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3.04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3.04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3.04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3.04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8.0399999999999991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8.0399999999999991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8.0399999999999991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2.35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8.0399999999999991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8.0399999999999991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8.0399999999999991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8.0399999999999991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8.0399999999999991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8.0399999999999991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8.0399999999999991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55.75</v>
      </c>
      <c r="AJ45" s="197">
        <v>0</v>
      </c>
      <c r="AK45" s="197">
        <v>8.0399999999999991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55.75</v>
      </c>
      <c r="AJ46" s="197">
        <v>0</v>
      </c>
      <c r="AK46" s="197">
        <v>8.0399999999999991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55.75</v>
      </c>
      <c r="AJ47" s="197">
        <v>0</v>
      </c>
      <c r="AK47" s="197">
        <v>3.04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55.75</v>
      </c>
      <c r="AJ48" s="197">
        <v>0</v>
      </c>
      <c r="AK48" s="197">
        <v>3.04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3.04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3.04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55.75</v>
      </c>
      <c r="AJ51" s="197">
        <v>0</v>
      </c>
      <c r="AK51" s="197">
        <v>3.04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2.46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55.75</v>
      </c>
      <c r="AJ52" s="197">
        <v>0</v>
      </c>
      <c r="AK52" s="197">
        <v>3.04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2.46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55.75</v>
      </c>
      <c r="AJ53" s="197">
        <v>0</v>
      </c>
      <c r="AK53" s="197">
        <v>3.04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2.46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55.75</v>
      </c>
      <c r="AJ54" s="197">
        <v>0</v>
      </c>
      <c r="AK54" s="197">
        <v>3.04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2.5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55.75</v>
      </c>
      <c r="AJ55" s="197">
        <v>0</v>
      </c>
      <c r="AK55" s="197">
        <v>3.04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2.35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55.75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55.75</v>
      </c>
      <c r="AJ57" s="197">
        <v>0</v>
      </c>
      <c r="AK57" s="197">
        <v>3.04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55.75</v>
      </c>
      <c r="AJ58" s="197">
        <v>0</v>
      </c>
      <c r="AK58" s="197">
        <v>3.04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55.75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55.75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55.75</v>
      </c>
      <c r="AJ61" s="197">
        <v>0</v>
      </c>
      <c r="AK61" s="197">
        <v>3.04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55.75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55.75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55.75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55.75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55.75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55.75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55.75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55.75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55.75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55.75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55.75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55.75</v>
      </c>
      <c r="AJ73" s="197">
        <v>0</v>
      </c>
      <c r="AK73" s="197">
        <v>8.0399999999999991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55.75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8.0399999999999991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8.0399999999999991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2.71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55.75</v>
      </c>
      <c r="AJ78" s="197">
        <v>0</v>
      </c>
      <c r="AK78" s="197">
        <v>8.0399999999999991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3.04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3.04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3.04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55.75</v>
      </c>
      <c r="AJ82" s="197">
        <v>0</v>
      </c>
      <c r="AK82" s="197">
        <v>3.04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3.04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3.04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3.04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3.04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3.04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5.0602500000000085E-2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1.3380000000000001</v>
      </c>
      <c r="AJ99">
        <f t="shared" si="0"/>
        <v>0</v>
      </c>
      <c r="AK99">
        <f t="shared" si="0"/>
        <v>0.10296000000000011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9.41</v>
      </c>
      <c r="L3" s="197">
        <v>368.5</v>
      </c>
      <c r="M3" s="197">
        <v>0</v>
      </c>
      <c r="N3" s="197">
        <v>1.57</v>
      </c>
      <c r="O3" s="197">
        <v>0</v>
      </c>
      <c r="P3" s="197">
        <v>17.55</v>
      </c>
      <c r="Q3" s="197">
        <v>3.82</v>
      </c>
      <c r="R3" s="197">
        <v>6.42</v>
      </c>
      <c r="S3" s="197">
        <v>3.93</v>
      </c>
      <c r="T3" s="197">
        <v>0</v>
      </c>
      <c r="U3" s="197">
        <v>1.1200000000000001</v>
      </c>
      <c r="V3" s="197">
        <v>0</v>
      </c>
      <c r="W3" s="197">
        <v>0</v>
      </c>
      <c r="X3" s="197">
        <v>32.15</v>
      </c>
      <c r="Y3" s="197">
        <v>9.15</v>
      </c>
      <c r="Z3" s="197">
        <v>44.76</v>
      </c>
      <c r="AA3" s="197">
        <v>20.02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16.239999999999998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9.41</v>
      </c>
      <c r="L4" s="197">
        <v>368.5</v>
      </c>
      <c r="M4" s="197">
        <v>0</v>
      </c>
      <c r="N4" s="197">
        <v>1.57</v>
      </c>
      <c r="O4" s="197">
        <v>0</v>
      </c>
      <c r="P4" s="197">
        <v>17.55</v>
      </c>
      <c r="Q4" s="197">
        <v>3.82</v>
      </c>
      <c r="R4" s="197">
        <v>6.42</v>
      </c>
      <c r="S4" s="197">
        <v>3.93</v>
      </c>
      <c r="T4" s="197">
        <v>0</v>
      </c>
      <c r="U4" s="197">
        <v>1.1200000000000001</v>
      </c>
      <c r="V4" s="197">
        <v>0</v>
      </c>
      <c r="W4" s="197">
        <v>0</v>
      </c>
      <c r="X4" s="197">
        <v>30.99</v>
      </c>
      <c r="Y4" s="197">
        <v>9.15</v>
      </c>
      <c r="Z4" s="197">
        <v>44.76</v>
      </c>
      <c r="AA4" s="197">
        <v>20.02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16.239999999999998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9.41</v>
      </c>
      <c r="L5" s="197">
        <v>368.5</v>
      </c>
      <c r="M5" s="197">
        <v>0</v>
      </c>
      <c r="N5" s="197">
        <v>1.57</v>
      </c>
      <c r="O5" s="197">
        <v>0</v>
      </c>
      <c r="P5" s="197">
        <v>17.55</v>
      </c>
      <c r="Q5" s="197">
        <v>3.82</v>
      </c>
      <c r="R5" s="197">
        <v>6.42</v>
      </c>
      <c r="S5" s="197">
        <v>3.93</v>
      </c>
      <c r="T5" s="197">
        <v>0</v>
      </c>
      <c r="U5" s="197">
        <v>1.1200000000000001</v>
      </c>
      <c r="V5" s="197">
        <v>0</v>
      </c>
      <c r="W5" s="197">
        <v>0</v>
      </c>
      <c r="X5" s="197">
        <v>30.91</v>
      </c>
      <c r="Y5" s="197">
        <v>9.15</v>
      </c>
      <c r="Z5" s="197">
        <v>44.76</v>
      </c>
      <c r="AA5" s="197">
        <v>20.02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16.239999999999998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9.41</v>
      </c>
      <c r="L6" s="197">
        <v>368.5</v>
      </c>
      <c r="M6" s="197">
        <v>0</v>
      </c>
      <c r="N6" s="197">
        <v>1.57</v>
      </c>
      <c r="O6" s="197">
        <v>0</v>
      </c>
      <c r="P6" s="197">
        <v>17.55</v>
      </c>
      <c r="Q6" s="197">
        <v>3.82</v>
      </c>
      <c r="R6" s="197">
        <v>6.42</v>
      </c>
      <c r="S6" s="197">
        <v>3.93</v>
      </c>
      <c r="T6" s="197">
        <v>0</v>
      </c>
      <c r="U6" s="197">
        <v>1.1200000000000001</v>
      </c>
      <c r="V6" s="197">
        <v>0</v>
      </c>
      <c r="W6" s="197">
        <v>0</v>
      </c>
      <c r="X6" s="197">
        <v>30.91</v>
      </c>
      <c r="Y6" s="197">
        <v>9.15</v>
      </c>
      <c r="Z6" s="197">
        <v>44.76</v>
      </c>
      <c r="AA6" s="197">
        <v>20.02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16.239999999999998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9.41</v>
      </c>
      <c r="L7" s="197">
        <v>368.5</v>
      </c>
      <c r="M7" s="197">
        <v>0</v>
      </c>
      <c r="N7" s="197">
        <v>1.57</v>
      </c>
      <c r="O7" s="197">
        <v>0</v>
      </c>
      <c r="P7" s="197">
        <v>17.55</v>
      </c>
      <c r="Q7" s="197">
        <v>3.82</v>
      </c>
      <c r="R7" s="197">
        <v>6.42</v>
      </c>
      <c r="S7" s="197">
        <v>3.93</v>
      </c>
      <c r="T7" s="197">
        <v>0</v>
      </c>
      <c r="U7" s="197">
        <v>1.1200000000000001</v>
      </c>
      <c r="V7" s="197">
        <v>0</v>
      </c>
      <c r="W7" s="197">
        <v>0</v>
      </c>
      <c r="X7" s="197">
        <v>30.91</v>
      </c>
      <c r="Y7" s="197">
        <v>9.15</v>
      </c>
      <c r="Z7" s="197">
        <v>44.76</v>
      </c>
      <c r="AA7" s="197">
        <v>20.02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16.239999999999998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9.41</v>
      </c>
      <c r="L8" s="197">
        <v>368.5</v>
      </c>
      <c r="M8" s="197">
        <v>0</v>
      </c>
      <c r="N8" s="197">
        <v>1.57</v>
      </c>
      <c r="O8" s="197">
        <v>0</v>
      </c>
      <c r="P8" s="197">
        <v>17.55</v>
      </c>
      <c r="Q8" s="197">
        <v>3.82</v>
      </c>
      <c r="R8" s="197">
        <v>6.42</v>
      </c>
      <c r="S8" s="197">
        <v>3.93</v>
      </c>
      <c r="T8" s="197">
        <v>0</v>
      </c>
      <c r="U8" s="197">
        <v>1.1200000000000001</v>
      </c>
      <c r="V8" s="197">
        <v>0</v>
      </c>
      <c r="W8" s="197">
        <v>0</v>
      </c>
      <c r="X8" s="197">
        <v>30.91</v>
      </c>
      <c r="Y8" s="197">
        <v>9.15</v>
      </c>
      <c r="Z8" s="197">
        <v>44.76</v>
      </c>
      <c r="AA8" s="197">
        <v>20.02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16.239999999999998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9.41</v>
      </c>
      <c r="L9" s="197">
        <v>368.5</v>
      </c>
      <c r="M9" s="197">
        <v>0</v>
      </c>
      <c r="N9" s="197">
        <v>1.57</v>
      </c>
      <c r="O9" s="197">
        <v>0</v>
      </c>
      <c r="P9" s="197">
        <v>17.55</v>
      </c>
      <c r="Q9" s="197">
        <v>3.82</v>
      </c>
      <c r="R9" s="197">
        <v>6.42</v>
      </c>
      <c r="S9" s="197">
        <v>3.93</v>
      </c>
      <c r="T9" s="197">
        <v>0</v>
      </c>
      <c r="U9" s="197">
        <v>1.1200000000000001</v>
      </c>
      <c r="V9" s="197">
        <v>0</v>
      </c>
      <c r="W9" s="197">
        <v>0</v>
      </c>
      <c r="X9" s="197">
        <v>30.91</v>
      </c>
      <c r="Y9" s="197">
        <v>9.15</v>
      </c>
      <c r="Z9" s="197">
        <v>44.76</v>
      </c>
      <c r="AA9" s="197">
        <v>20.02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16.239999999999998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9.41</v>
      </c>
      <c r="L10" s="197">
        <v>368.5</v>
      </c>
      <c r="M10" s="197">
        <v>0</v>
      </c>
      <c r="N10" s="197">
        <v>1.57</v>
      </c>
      <c r="O10" s="197">
        <v>0</v>
      </c>
      <c r="P10" s="197">
        <v>17.55</v>
      </c>
      <c r="Q10" s="197">
        <v>3.82</v>
      </c>
      <c r="R10" s="197">
        <v>6.42</v>
      </c>
      <c r="S10" s="197">
        <v>3.93</v>
      </c>
      <c r="T10" s="197">
        <v>0</v>
      </c>
      <c r="U10" s="197">
        <v>1.1200000000000001</v>
      </c>
      <c r="V10" s="197">
        <v>0</v>
      </c>
      <c r="W10" s="197">
        <v>0</v>
      </c>
      <c r="X10" s="197">
        <v>30.91</v>
      </c>
      <c r="Y10" s="197">
        <v>9.15</v>
      </c>
      <c r="Z10" s="197">
        <v>44.76</v>
      </c>
      <c r="AA10" s="197">
        <v>20.02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16.239999999999998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9.41</v>
      </c>
      <c r="L11" s="197">
        <v>368.5</v>
      </c>
      <c r="M11" s="197">
        <v>0</v>
      </c>
      <c r="N11" s="197">
        <v>1.57</v>
      </c>
      <c r="O11" s="197">
        <v>0</v>
      </c>
      <c r="P11" s="197">
        <v>17.55</v>
      </c>
      <c r="Q11" s="197">
        <v>3.82</v>
      </c>
      <c r="R11" s="197">
        <v>6.42</v>
      </c>
      <c r="S11" s="197">
        <v>3.93</v>
      </c>
      <c r="T11" s="197">
        <v>0</v>
      </c>
      <c r="U11" s="197">
        <v>1.1200000000000001</v>
      </c>
      <c r="V11" s="197">
        <v>0</v>
      </c>
      <c r="W11" s="197">
        <v>0</v>
      </c>
      <c r="X11" s="197">
        <v>30.91</v>
      </c>
      <c r="Y11" s="197">
        <v>9.15</v>
      </c>
      <c r="Z11" s="197">
        <v>44.76</v>
      </c>
      <c r="AA11" s="197">
        <v>20.02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14.01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9.41</v>
      </c>
      <c r="L12" s="197">
        <v>368.5</v>
      </c>
      <c r="M12" s="197">
        <v>0</v>
      </c>
      <c r="N12" s="197">
        <v>1.57</v>
      </c>
      <c r="O12" s="197">
        <v>0</v>
      </c>
      <c r="P12" s="197">
        <v>17.55</v>
      </c>
      <c r="Q12" s="197">
        <v>3.82</v>
      </c>
      <c r="R12" s="197">
        <v>6.42</v>
      </c>
      <c r="S12" s="197">
        <v>3.93</v>
      </c>
      <c r="T12" s="197">
        <v>0</v>
      </c>
      <c r="U12" s="197">
        <v>1.1200000000000001</v>
      </c>
      <c r="V12" s="197">
        <v>0</v>
      </c>
      <c r="W12" s="197">
        <v>0</v>
      </c>
      <c r="X12" s="197">
        <v>30.06</v>
      </c>
      <c r="Y12" s="197">
        <v>9.15</v>
      </c>
      <c r="Z12" s="197">
        <v>44.76</v>
      </c>
      <c r="AA12" s="197">
        <v>20.02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14.01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9.41</v>
      </c>
      <c r="L13" s="197">
        <v>368.5</v>
      </c>
      <c r="M13" s="197">
        <v>17.309999999999999</v>
      </c>
      <c r="N13" s="197">
        <v>26.67</v>
      </c>
      <c r="O13" s="197">
        <v>0</v>
      </c>
      <c r="P13" s="197">
        <v>17.55</v>
      </c>
      <c r="Q13" s="197">
        <v>3.95</v>
      </c>
      <c r="R13" s="197">
        <v>6.4</v>
      </c>
      <c r="S13" s="197">
        <v>3.92</v>
      </c>
      <c r="T13" s="197">
        <v>0</v>
      </c>
      <c r="U13" s="197">
        <v>1.1200000000000001</v>
      </c>
      <c r="V13" s="197">
        <v>0</v>
      </c>
      <c r="W13" s="197">
        <v>0</v>
      </c>
      <c r="X13" s="197">
        <v>23.9</v>
      </c>
      <c r="Y13" s="197">
        <v>9.15</v>
      </c>
      <c r="Z13" s="197">
        <v>44.76</v>
      </c>
      <c r="AA13" s="197">
        <v>20.02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14.01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9.41</v>
      </c>
      <c r="L14" s="197">
        <v>368.5</v>
      </c>
      <c r="M14" s="197">
        <v>17.309999999999999</v>
      </c>
      <c r="N14" s="197">
        <v>26.67</v>
      </c>
      <c r="O14" s="197">
        <v>0</v>
      </c>
      <c r="P14" s="197">
        <v>17.55</v>
      </c>
      <c r="Q14" s="197">
        <v>3.95</v>
      </c>
      <c r="R14" s="197">
        <v>6.4</v>
      </c>
      <c r="S14" s="197">
        <v>3.92</v>
      </c>
      <c r="T14" s="197">
        <v>0</v>
      </c>
      <c r="U14" s="197">
        <v>1.1200000000000001</v>
      </c>
      <c r="V14" s="197">
        <v>0</v>
      </c>
      <c r="W14" s="197">
        <v>0</v>
      </c>
      <c r="X14" s="197">
        <v>23.9</v>
      </c>
      <c r="Y14" s="197">
        <v>9.15</v>
      </c>
      <c r="Z14" s="197">
        <v>44.76</v>
      </c>
      <c r="AA14" s="197">
        <v>20.02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14.01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9.41</v>
      </c>
      <c r="L15" s="197">
        <v>368.5</v>
      </c>
      <c r="M15" s="197">
        <v>17.309999999999999</v>
      </c>
      <c r="N15" s="197">
        <v>25.79</v>
      </c>
      <c r="O15" s="197">
        <v>0</v>
      </c>
      <c r="P15" s="197">
        <v>17.55</v>
      </c>
      <c r="Q15" s="197">
        <v>3.95</v>
      </c>
      <c r="R15" s="197">
        <v>6.33</v>
      </c>
      <c r="S15" s="197">
        <v>3.89</v>
      </c>
      <c r="T15" s="197">
        <v>0</v>
      </c>
      <c r="U15" s="197">
        <v>1.1200000000000001</v>
      </c>
      <c r="V15" s="197">
        <v>0</v>
      </c>
      <c r="W15" s="197">
        <v>0</v>
      </c>
      <c r="X15" s="197">
        <v>23.9</v>
      </c>
      <c r="Y15" s="197">
        <v>9.15</v>
      </c>
      <c r="Z15" s="197">
        <v>44.76</v>
      </c>
      <c r="AA15" s="197">
        <v>20.02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14.01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9.41</v>
      </c>
      <c r="L16" s="197">
        <v>368.5</v>
      </c>
      <c r="M16" s="197">
        <v>17.309999999999999</v>
      </c>
      <c r="N16" s="197">
        <v>25.79</v>
      </c>
      <c r="O16" s="197">
        <v>0</v>
      </c>
      <c r="P16" s="197">
        <v>17.55</v>
      </c>
      <c r="Q16" s="197">
        <v>3.95</v>
      </c>
      <c r="R16" s="197">
        <v>6.33</v>
      </c>
      <c r="S16" s="197">
        <v>3.89</v>
      </c>
      <c r="T16" s="197">
        <v>0</v>
      </c>
      <c r="U16" s="197">
        <v>1.1200000000000001</v>
      </c>
      <c r="V16" s="197">
        <v>0</v>
      </c>
      <c r="W16" s="197">
        <v>0</v>
      </c>
      <c r="X16" s="197">
        <v>29.9</v>
      </c>
      <c r="Y16" s="197">
        <v>9.15</v>
      </c>
      <c r="Z16" s="197">
        <v>44.76</v>
      </c>
      <c r="AA16" s="197">
        <v>20.02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14.01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9.41</v>
      </c>
      <c r="L17" s="197">
        <v>368.5</v>
      </c>
      <c r="M17" s="197">
        <v>17.309999999999999</v>
      </c>
      <c r="N17" s="197">
        <v>25.79</v>
      </c>
      <c r="O17" s="197">
        <v>0</v>
      </c>
      <c r="P17" s="197">
        <v>17.55</v>
      </c>
      <c r="Q17" s="197">
        <v>3.95</v>
      </c>
      <c r="R17" s="197">
        <v>6.33</v>
      </c>
      <c r="S17" s="197">
        <v>3.89</v>
      </c>
      <c r="T17" s="197">
        <v>0</v>
      </c>
      <c r="U17" s="197">
        <v>1.1200000000000001</v>
      </c>
      <c r="V17" s="197">
        <v>0</v>
      </c>
      <c r="W17" s="197">
        <v>0</v>
      </c>
      <c r="X17" s="197">
        <v>23.6</v>
      </c>
      <c r="Y17" s="197">
        <v>9.15</v>
      </c>
      <c r="Z17" s="197">
        <v>44.76</v>
      </c>
      <c r="AA17" s="197">
        <v>20.02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14.01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9.41</v>
      </c>
      <c r="L18" s="197">
        <v>368.5</v>
      </c>
      <c r="M18" s="197">
        <v>17.309999999999999</v>
      </c>
      <c r="N18" s="197">
        <v>25.79</v>
      </c>
      <c r="O18" s="197">
        <v>0</v>
      </c>
      <c r="P18" s="197">
        <v>17.55</v>
      </c>
      <c r="Q18" s="197">
        <v>3.95</v>
      </c>
      <c r="R18" s="197">
        <v>6.33</v>
      </c>
      <c r="S18" s="197">
        <v>3.89</v>
      </c>
      <c r="T18" s="197">
        <v>0</v>
      </c>
      <c r="U18" s="197">
        <v>1.1200000000000001</v>
      </c>
      <c r="V18" s="197">
        <v>0</v>
      </c>
      <c r="W18" s="197">
        <v>0</v>
      </c>
      <c r="X18" s="197">
        <v>23.6</v>
      </c>
      <c r="Y18" s="197">
        <v>9.15</v>
      </c>
      <c r="Z18" s="197">
        <v>44.76</v>
      </c>
      <c r="AA18" s="197">
        <v>20.02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14.01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9.41</v>
      </c>
      <c r="L19" s="197">
        <v>368.5</v>
      </c>
      <c r="M19" s="197">
        <v>17.309999999999999</v>
      </c>
      <c r="N19" s="197">
        <v>25.79</v>
      </c>
      <c r="O19" s="197">
        <v>0</v>
      </c>
      <c r="P19" s="197">
        <v>17.55</v>
      </c>
      <c r="Q19" s="197">
        <v>3.95</v>
      </c>
      <c r="R19" s="197">
        <v>6.33</v>
      </c>
      <c r="S19" s="197">
        <v>3.89</v>
      </c>
      <c r="T19" s="197">
        <v>0</v>
      </c>
      <c r="U19" s="197">
        <v>1.1200000000000001</v>
      </c>
      <c r="V19" s="197">
        <v>0</v>
      </c>
      <c r="W19" s="197">
        <v>0</v>
      </c>
      <c r="X19" s="197">
        <v>28.45</v>
      </c>
      <c r="Y19" s="197">
        <v>9.15</v>
      </c>
      <c r="Z19" s="197">
        <v>44.76</v>
      </c>
      <c r="AA19" s="197">
        <v>20.02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14.01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9.41</v>
      </c>
      <c r="L20" s="197">
        <v>368.5</v>
      </c>
      <c r="M20" s="197">
        <v>17.309999999999999</v>
      </c>
      <c r="N20" s="197">
        <v>25.79</v>
      </c>
      <c r="O20" s="197">
        <v>0</v>
      </c>
      <c r="P20" s="197">
        <v>17.55</v>
      </c>
      <c r="Q20" s="197">
        <v>3.95</v>
      </c>
      <c r="R20" s="197">
        <v>6.33</v>
      </c>
      <c r="S20" s="197">
        <v>3.89</v>
      </c>
      <c r="T20" s="197">
        <v>0</v>
      </c>
      <c r="U20" s="197">
        <v>1.1200000000000001</v>
      </c>
      <c r="V20" s="197">
        <v>0</v>
      </c>
      <c r="W20" s="197">
        <v>0</v>
      </c>
      <c r="X20" s="197">
        <v>28.45</v>
      </c>
      <c r="Y20" s="197">
        <v>9.15</v>
      </c>
      <c r="Z20" s="197">
        <v>44.76</v>
      </c>
      <c r="AA20" s="197">
        <v>20.02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14.01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9.41</v>
      </c>
      <c r="L21" s="197">
        <v>368.5</v>
      </c>
      <c r="M21" s="197">
        <v>17.309999999999999</v>
      </c>
      <c r="N21" s="197">
        <v>26.67</v>
      </c>
      <c r="O21" s="197">
        <v>0</v>
      </c>
      <c r="P21" s="197">
        <v>17.55</v>
      </c>
      <c r="Q21" s="197">
        <v>3.95</v>
      </c>
      <c r="R21" s="197">
        <v>6.4</v>
      </c>
      <c r="S21" s="197">
        <v>3.92</v>
      </c>
      <c r="T21" s="197">
        <v>0</v>
      </c>
      <c r="U21" s="197">
        <v>1.1200000000000001</v>
      </c>
      <c r="V21" s="197">
        <v>0</v>
      </c>
      <c r="W21" s="197">
        <v>0</v>
      </c>
      <c r="X21" s="197">
        <v>30.83</v>
      </c>
      <c r="Y21" s="197">
        <v>9.15</v>
      </c>
      <c r="Z21" s="197">
        <v>44.76</v>
      </c>
      <c r="AA21" s="197">
        <v>20.02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14.31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9.41</v>
      </c>
      <c r="L22" s="197">
        <v>368.5</v>
      </c>
      <c r="M22" s="197">
        <v>17.309999999999999</v>
      </c>
      <c r="N22" s="197">
        <v>26.67</v>
      </c>
      <c r="O22" s="197">
        <v>0</v>
      </c>
      <c r="P22" s="197">
        <v>17.55</v>
      </c>
      <c r="Q22" s="197">
        <v>3.95</v>
      </c>
      <c r="R22" s="197">
        <v>6.4</v>
      </c>
      <c r="S22" s="197">
        <v>3.92</v>
      </c>
      <c r="T22" s="197">
        <v>0</v>
      </c>
      <c r="U22" s="197">
        <v>1.1200000000000001</v>
      </c>
      <c r="V22" s="197">
        <v>0</v>
      </c>
      <c r="W22" s="197">
        <v>0</v>
      </c>
      <c r="X22" s="197">
        <v>32.03</v>
      </c>
      <c r="Y22" s="197">
        <v>9.15</v>
      </c>
      <c r="Z22" s="197">
        <v>44.76</v>
      </c>
      <c r="AA22" s="197">
        <v>20.02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14.61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9.41</v>
      </c>
      <c r="L23" s="197">
        <v>368.5</v>
      </c>
      <c r="M23" s="197">
        <v>13.88</v>
      </c>
      <c r="N23" s="197">
        <v>21.89</v>
      </c>
      <c r="O23" s="197">
        <v>0</v>
      </c>
      <c r="P23" s="197">
        <v>17.55</v>
      </c>
      <c r="Q23" s="197">
        <v>3.95</v>
      </c>
      <c r="R23" s="197">
        <v>6.4</v>
      </c>
      <c r="S23" s="197">
        <v>3.93</v>
      </c>
      <c r="T23" s="197">
        <v>0</v>
      </c>
      <c r="U23" s="197">
        <v>1.1200000000000001</v>
      </c>
      <c r="V23" s="197">
        <v>0</v>
      </c>
      <c r="W23" s="197">
        <v>0</v>
      </c>
      <c r="X23" s="197">
        <v>35.69</v>
      </c>
      <c r="Y23" s="197">
        <v>9.15</v>
      </c>
      <c r="Z23" s="197">
        <v>44.76</v>
      </c>
      <c r="AA23" s="197">
        <v>20.02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14.91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9.41</v>
      </c>
      <c r="L24" s="197">
        <v>368.5</v>
      </c>
      <c r="M24" s="197">
        <v>13.88</v>
      </c>
      <c r="N24" s="197">
        <v>21.89</v>
      </c>
      <c r="O24" s="197">
        <v>0</v>
      </c>
      <c r="P24" s="197">
        <v>17.55</v>
      </c>
      <c r="Q24" s="197">
        <v>3.95</v>
      </c>
      <c r="R24" s="197">
        <v>6.4</v>
      </c>
      <c r="S24" s="197">
        <v>3.93</v>
      </c>
      <c r="T24" s="197">
        <v>0</v>
      </c>
      <c r="U24" s="197">
        <v>1.1200000000000001</v>
      </c>
      <c r="V24" s="197">
        <v>0</v>
      </c>
      <c r="W24" s="197">
        <v>0</v>
      </c>
      <c r="X24" s="197">
        <v>35.69</v>
      </c>
      <c r="Y24" s="197">
        <v>9.15</v>
      </c>
      <c r="Z24" s="197">
        <v>44.76</v>
      </c>
      <c r="AA24" s="197">
        <v>20.02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15.81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9.41</v>
      </c>
      <c r="L25" s="197">
        <v>368.5</v>
      </c>
      <c r="M25" s="197">
        <v>13.88</v>
      </c>
      <c r="N25" s="197">
        <v>21.89</v>
      </c>
      <c r="O25" s="197">
        <v>0</v>
      </c>
      <c r="P25" s="197">
        <v>17.55</v>
      </c>
      <c r="Q25" s="197">
        <v>3.95</v>
      </c>
      <c r="R25" s="197">
        <v>6.54</v>
      </c>
      <c r="S25" s="197">
        <v>3.98</v>
      </c>
      <c r="T25" s="197">
        <v>0</v>
      </c>
      <c r="U25" s="197">
        <v>1.1200000000000001</v>
      </c>
      <c r="V25" s="197">
        <v>0</v>
      </c>
      <c r="W25" s="197">
        <v>0</v>
      </c>
      <c r="X25" s="197">
        <v>35.69</v>
      </c>
      <c r="Y25" s="197">
        <v>9.15</v>
      </c>
      <c r="Z25" s="197">
        <v>44.76</v>
      </c>
      <c r="AA25" s="197">
        <v>20.02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9.41</v>
      </c>
      <c r="L26" s="197">
        <v>368.5</v>
      </c>
      <c r="M26" s="197">
        <v>13.88</v>
      </c>
      <c r="N26" s="197">
        <v>21.89</v>
      </c>
      <c r="O26" s="197">
        <v>0</v>
      </c>
      <c r="P26" s="197">
        <v>17.55</v>
      </c>
      <c r="Q26" s="197">
        <v>3.95</v>
      </c>
      <c r="R26" s="197">
        <v>6.54</v>
      </c>
      <c r="S26" s="197">
        <v>3.98</v>
      </c>
      <c r="T26" s="197">
        <v>0</v>
      </c>
      <c r="U26" s="197">
        <v>1.1200000000000001</v>
      </c>
      <c r="V26" s="197">
        <v>0</v>
      </c>
      <c r="W26" s="197">
        <v>0</v>
      </c>
      <c r="X26" s="197">
        <v>35.69</v>
      </c>
      <c r="Y26" s="197">
        <v>9.15</v>
      </c>
      <c r="Z26" s="197">
        <v>44.76</v>
      </c>
      <c r="AA26" s="197">
        <v>20.02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9.41</v>
      </c>
      <c r="L27" s="197">
        <v>368.5</v>
      </c>
      <c r="M27" s="197">
        <v>13.88</v>
      </c>
      <c r="N27" s="197">
        <v>21.89</v>
      </c>
      <c r="O27" s="197">
        <v>0</v>
      </c>
      <c r="P27" s="197">
        <v>16.07</v>
      </c>
      <c r="Q27" s="197">
        <v>3.95</v>
      </c>
      <c r="R27" s="197">
        <v>7.52</v>
      </c>
      <c r="S27" s="197">
        <v>4.4400000000000004</v>
      </c>
      <c r="T27" s="197">
        <v>0</v>
      </c>
      <c r="U27" s="197">
        <v>1.1200000000000001</v>
      </c>
      <c r="V27" s="197">
        <v>0</v>
      </c>
      <c r="W27" s="197">
        <v>0</v>
      </c>
      <c r="X27" s="197">
        <v>35.69</v>
      </c>
      <c r="Y27" s="197">
        <v>9.15</v>
      </c>
      <c r="Z27" s="197">
        <v>44.76</v>
      </c>
      <c r="AA27" s="197">
        <v>20.02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9.41</v>
      </c>
      <c r="L28" s="197">
        <v>368.5</v>
      </c>
      <c r="M28" s="197">
        <v>1.22</v>
      </c>
      <c r="N28" s="197">
        <v>1.57</v>
      </c>
      <c r="O28" s="197">
        <v>0</v>
      </c>
      <c r="P28" s="197">
        <v>1.34</v>
      </c>
      <c r="Q28" s="197">
        <v>3.95</v>
      </c>
      <c r="R28" s="197">
        <v>7.52</v>
      </c>
      <c r="S28" s="197">
        <v>4.4400000000000004</v>
      </c>
      <c r="T28" s="197">
        <v>0</v>
      </c>
      <c r="U28" s="197">
        <v>1.1200000000000001</v>
      </c>
      <c r="V28" s="197">
        <v>0</v>
      </c>
      <c r="W28" s="197">
        <v>0</v>
      </c>
      <c r="X28" s="197">
        <v>3.06</v>
      </c>
      <c r="Y28" s="197">
        <v>9.15</v>
      </c>
      <c r="Z28" s="197">
        <v>3.6</v>
      </c>
      <c r="AA28" s="197">
        <v>1.2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0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9.41</v>
      </c>
      <c r="L29" s="197">
        <v>368.5</v>
      </c>
      <c r="M29" s="197">
        <v>1.22</v>
      </c>
      <c r="N29" s="197">
        <v>1.57</v>
      </c>
      <c r="O29" s="197">
        <v>0</v>
      </c>
      <c r="P29" s="197">
        <v>1.34</v>
      </c>
      <c r="Q29" s="197">
        <v>3.95</v>
      </c>
      <c r="R29" s="197">
        <v>7.52</v>
      </c>
      <c r="S29" s="197">
        <v>4.4400000000000004</v>
      </c>
      <c r="T29" s="197">
        <v>0</v>
      </c>
      <c r="U29" s="197">
        <v>1.1200000000000001</v>
      </c>
      <c r="V29" s="197">
        <v>0</v>
      </c>
      <c r="W29" s="197">
        <v>0</v>
      </c>
      <c r="X29" s="197">
        <v>2.21</v>
      </c>
      <c r="Y29" s="197">
        <v>9.15</v>
      </c>
      <c r="Z29" s="197">
        <v>3.6</v>
      </c>
      <c r="AA29" s="197">
        <v>1.2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0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9.41</v>
      </c>
      <c r="L30" s="197">
        <v>368.5</v>
      </c>
      <c r="M30" s="197">
        <v>1.22</v>
      </c>
      <c r="N30" s="197">
        <v>1.57</v>
      </c>
      <c r="O30" s="197">
        <v>0</v>
      </c>
      <c r="P30" s="197">
        <v>1.34</v>
      </c>
      <c r="Q30" s="197">
        <v>3.95</v>
      </c>
      <c r="R30" s="197">
        <v>7.52</v>
      </c>
      <c r="S30" s="197">
        <v>4.4400000000000004</v>
      </c>
      <c r="T30" s="197">
        <v>0</v>
      </c>
      <c r="U30" s="197">
        <v>1.1200000000000001</v>
      </c>
      <c r="V30" s="197">
        <v>0</v>
      </c>
      <c r="W30" s="197">
        <v>0</v>
      </c>
      <c r="X30" s="197">
        <v>2.21</v>
      </c>
      <c r="Y30" s="197">
        <v>9.15</v>
      </c>
      <c r="Z30" s="197">
        <v>3.6</v>
      </c>
      <c r="AA30" s="197">
        <v>1.2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0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13.66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0.41</v>
      </c>
      <c r="L31" s="197">
        <v>368.5</v>
      </c>
      <c r="M31" s="197">
        <v>1.22</v>
      </c>
      <c r="N31" s="197">
        <v>1.57</v>
      </c>
      <c r="O31" s="197">
        <v>0</v>
      </c>
      <c r="P31" s="197">
        <v>1.34</v>
      </c>
      <c r="Q31" s="197">
        <v>0.28999999999999998</v>
      </c>
      <c r="R31" s="197">
        <v>0.56000000000000005</v>
      </c>
      <c r="S31" s="197">
        <v>0.35</v>
      </c>
      <c r="T31" s="197">
        <v>0</v>
      </c>
      <c r="U31" s="197">
        <v>1.1200000000000001</v>
      </c>
      <c r="V31" s="197">
        <v>0</v>
      </c>
      <c r="W31" s="197">
        <v>0</v>
      </c>
      <c r="X31" s="197">
        <v>2.21</v>
      </c>
      <c r="Y31" s="197">
        <v>9.15</v>
      </c>
      <c r="Z31" s="197">
        <v>3.6</v>
      </c>
      <c r="AA31" s="197">
        <v>1.2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0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13.66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0.41</v>
      </c>
      <c r="L32" s="197">
        <v>218.5</v>
      </c>
      <c r="M32" s="197">
        <v>1.22</v>
      </c>
      <c r="N32" s="197">
        <v>1.57</v>
      </c>
      <c r="O32" s="197">
        <v>0</v>
      </c>
      <c r="P32" s="197">
        <v>1.34</v>
      </c>
      <c r="Q32" s="197">
        <v>0.28999999999999998</v>
      </c>
      <c r="R32" s="197">
        <v>0.56000000000000005</v>
      </c>
      <c r="S32" s="197">
        <v>0.35</v>
      </c>
      <c r="T32" s="197">
        <v>0</v>
      </c>
      <c r="U32" s="197">
        <v>1.1200000000000001</v>
      </c>
      <c r="V32" s="197">
        <v>0</v>
      </c>
      <c r="W32" s="197">
        <v>0</v>
      </c>
      <c r="X32" s="197">
        <v>2.21</v>
      </c>
      <c r="Y32" s="197">
        <v>9.15</v>
      </c>
      <c r="Z32" s="197">
        <v>3.6</v>
      </c>
      <c r="AA32" s="197">
        <v>1.2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0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13.63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0.41</v>
      </c>
      <c r="L33" s="197">
        <v>209.5</v>
      </c>
      <c r="M33" s="197">
        <v>1.22</v>
      </c>
      <c r="N33" s="197">
        <v>1.57</v>
      </c>
      <c r="O33" s="197">
        <v>0</v>
      </c>
      <c r="P33" s="197">
        <v>1.34</v>
      </c>
      <c r="Q33" s="197">
        <v>0.28999999999999998</v>
      </c>
      <c r="R33" s="197">
        <v>0.56000000000000005</v>
      </c>
      <c r="S33" s="197">
        <v>0.35</v>
      </c>
      <c r="T33" s="197">
        <v>0</v>
      </c>
      <c r="U33" s="197">
        <v>1.1200000000000001</v>
      </c>
      <c r="V33" s="197">
        <v>0</v>
      </c>
      <c r="W33" s="197">
        <v>0</v>
      </c>
      <c r="X33" s="197">
        <v>2.21</v>
      </c>
      <c r="Y33" s="197">
        <v>9.15</v>
      </c>
      <c r="Z33" s="197">
        <v>3.6</v>
      </c>
      <c r="AA33" s="197">
        <v>1.2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0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13.63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0.41</v>
      </c>
      <c r="L34" s="197">
        <v>222.5</v>
      </c>
      <c r="M34" s="197">
        <v>1.22</v>
      </c>
      <c r="N34" s="197">
        <v>1.57</v>
      </c>
      <c r="O34" s="197">
        <v>0</v>
      </c>
      <c r="P34" s="197">
        <v>1.34</v>
      </c>
      <c r="Q34" s="197">
        <v>0.28999999999999998</v>
      </c>
      <c r="R34" s="197">
        <v>0.56000000000000005</v>
      </c>
      <c r="S34" s="197">
        <v>0.35</v>
      </c>
      <c r="T34" s="197">
        <v>0</v>
      </c>
      <c r="U34" s="197">
        <v>1.1200000000000001</v>
      </c>
      <c r="V34" s="197">
        <v>0</v>
      </c>
      <c r="W34" s="197">
        <v>0</v>
      </c>
      <c r="X34" s="197">
        <v>2.21</v>
      </c>
      <c r="Y34" s="197">
        <v>9.15</v>
      </c>
      <c r="Z34" s="197">
        <v>3.6</v>
      </c>
      <c r="AA34" s="197">
        <v>1.2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0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13.63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0.41</v>
      </c>
      <c r="L35" s="197">
        <v>213.5</v>
      </c>
      <c r="M35" s="197">
        <v>1.22</v>
      </c>
      <c r="N35" s="197">
        <v>1.57</v>
      </c>
      <c r="O35" s="197">
        <v>0</v>
      </c>
      <c r="P35" s="197">
        <v>1.34</v>
      </c>
      <c r="Q35" s="197">
        <v>0.28999999999999998</v>
      </c>
      <c r="R35" s="197">
        <v>0.56000000000000005</v>
      </c>
      <c r="S35" s="197">
        <v>0.35</v>
      </c>
      <c r="T35" s="197">
        <v>0</v>
      </c>
      <c r="U35" s="197">
        <v>1.1200000000000001</v>
      </c>
      <c r="V35" s="197">
        <v>0</v>
      </c>
      <c r="W35" s="197">
        <v>0</v>
      </c>
      <c r="X35" s="197">
        <v>2.21</v>
      </c>
      <c r="Y35" s="197">
        <v>9.15</v>
      </c>
      <c r="Z35" s="197">
        <v>3.6</v>
      </c>
      <c r="AA35" s="197">
        <v>1.2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0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13.63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0.41</v>
      </c>
      <c r="L36" s="197">
        <v>214.5</v>
      </c>
      <c r="M36" s="197">
        <v>1.22</v>
      </c>
      <c r="N36" s="197">
        <v>1.57</v>
      </c>
      <c r="O36" s="197">
        <v>0</v>
      </c>
      <c r="P36" s="197">
        <v>1.34</v>
      </c>
      <c r="Q36" s="197">
        <v>0.28999999999999998</v>
      </c>
      <c r="R36" s="197">
        <v>0.56000000000000005</v>
      </c>
      <c r="S36" s="197">
        <v>0.35</v>
      </c>
      <c r="T36" s="197">
        <v>0</v>
      </c>
      <c r="U36" s="197">
        <v>1.1200000000000001</v>
      </c>
      <c r="V36" s="197">
        <v>0</v>
      </c>
      <c r="W36" s="197">
        <v>0</v>
      </c>
      <c r="X36" s="197">
        <v>2.21</v>
      </c>
      <c r="Y36" s="197">
        <v>9.15</v>
      </c>
      <c r="Z36" s="197">
        <v>3.6</v>
      </c>
      <c r="AA36" s="197">
        <v>1.2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0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0.41</v>
      </c>
      <c r="L37" s="197">
        <v>211.5</v>
      </c>
      <c r="M37" s="197">
        <v>1.22</v>
      </c>
      <c r="N37" s="197">
        <v>1.57</v>
      </c>
      <c r="O37" s="197">
        <v>0</v>
      </c>
      <c r="P37" s="197">
        <v>1.32</v>
      </c>
      <c r="Q37" s="197">
        <v>0.28999999999999998</v>
      </c>
      <c r="R37" s="197">
        <v>0.56000000000000005</v>
      </c>
      <c r="S37" s="197">
        <v>0.35</v>
      </c>
      <c r="T37" s="197">
        <v>0</v>
      </c>
      <c r="U37" s="197">
        <v>1.1200000000000001</v>
      </c>
      <c r="V37" s="197">
        <v>0</v>
      </c>
      <c r="W37" s="197">
        <v>0</v>
      </c>
      <c r="X37" s="197">
        <v>2.21</v>
      </c>
      <c r="Y37" s="197">
        <v>9.15</v>
      </c>
      <c r="Z37" s="197">
        <v>3.6</v>
      </c>
      <c r="AA37" s="197">
        <v>1.2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0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0.41</v>
      </c>
      <c r="L38" s="197">
        <v>205.5</v>
      </c>
      <c r="M38" s="197">
        <v>1.22</v>
      </c>
      <c r="N38" s="197">
        <v>1.57</v>
      </c>
      <c r="O38" s="197">
        <v>0</v>
      </c>
      <c r="P38" s="197">
        <v>1.32</v>
      </c>
      <c r="Q38" s="197">
        <v>0.28999999999999998</v>
      </c>
      <c r="R38" s="197">
        <v>0.56000000000000005</v>
      </c>
      <c r="S38" s="197">
        <v>0.35</v>
      </c>
      <c r="T38" s="197">
        <v>0</v>
      </c>
      <c r="U38" s="197">
        <v>1.1200000000000001</v>
      </c>
      <c r="V38" s="197">
        <v>0</v>
      </c>
      <c r="W38" s="197">
        <v>0</v>
      </c>
      <c r="X38" s="197">
        <v>2.21</v>
      </c>
      <c r="Y38" s="197">
        <v>9.15</v>
      </c>
      <c r="Z38" s="197">
        <v>3.6</v>
      </c>
      <c r="AA38" s="197">
        <v>1.2</v>
      </c>
      <c r="AB38" s="197">
        <v>0</v>
      </c>
      <c r="AC38" s="197">
        <v>11.93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0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0.41</v>
      </c>
      <c r="L39" s="197">
        <v>258.5</v>
      </c>
      <c r="M39" s="197">
        <v>1.22</v>
      </c>
      <c r="N39" s="197">
        <v>1.57</v>
      </c>
      <c r="O39" s="197">
        <v>0</v>
      </c>
      <c r="P39" s="197">
        <v>1.3</v>
      </c>
      <c r="Q39" s="197">
        <v>0.28999999999999998</v>
      </c>
      <c r="R39" s="197">
        <v>0.56000000000000005</v>
      </c>
      <c r="S39" s="197">
        <v>0.35</v>
      </c>
      <c r="T39" s="197">
        <v>0</v>
      </c>
      <c r="U39" s="197">
        <v>1.1200000000000001</v>
      </c>
      <c r="V39" s="197">
        <v>0</v>
      </c>
      <c r="W39" s="197">
        <v>0</v>
      </c>
      <c r="X39" s="197">
        <v>2.21</v>
      </c>
      <c r="Y39" s="197">
        <v>9.15</v>
      </c>
      <c r="Z39" s="197">
        <v>3.6</v>
      </c>
      <c r="AA39" s="197">
        <v>1.2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0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0.41</v>
      </c>
      <c r="L40" s="197">
        <v>258.5</v>
      </c>
      <c r="M40" s="197">
        <v>1.22</v>
      </c>
      <c r="N40" s="197">
        <v>1.57</v>
      </c>
      <c r="O40" s="197">
        <v>0</v>
      </c>
      <c r="P40" s="197">
        <v>1.3</v>
      </c>
      <c r="Q40" s="197">
        <v>0.28999999999999998</v>
      </c>
      <c r="R40" s="197">
        <v>0.56000000000000005</v>
      </c>
      <c r="S40" s="197">
        <v>0.35</v>
      </c>
      <c r="T40" s="197">
        <v>0</v>
      </c>
      <c r="U40" s="197">
        <v>1.1200000000000001</v>
      </c>
      <c r="V40" s="197">
        <v>0</v>
      </c>
      <c r="W40" s="197">
        <v>0</v>
      </c>
      <c r="X40" s="197">
        <v>2.21</v>
      </c>
      <c r="Y40" s="197">
        <v>9.15</v>
      </c>
      <c r="Z40" s="197">
        <v>3.6</v>
      </c>
      <c r="AA40" s="197">
        <v>1.2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0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0.41</v>
      </c>
      <c r="L41" s="197">
        <v>190.5</v>
      </c>
      <c r="M41" s="197">
        <v>1.22</v>
      </c>
      <c r="N41" s="197">
        <v>1.57</v>
      </c>
      <c r="O41" s="197">
        <v>0</v>
      </c>
      <c r="P41" s="197">
        <v>1.3</v>
      </c>
      <c r="Q41" s="197">
        <v>0.28999999999999998</v>
      </c>
      <c r="R41" s="197">
        <v>0.56000000000000005</v>
      </c>
      <c r="S41" s="197">
        <v>0.35</v>
      </c>
      <c r="T41" s="197">
        <v>0</v>
      </c>
      <c r="U41" s="197">
        <v>1.1200000000000001</v>
      </c>
      <c r="V41" s="197">
        <v>0</v>
      </c>
      <c r="W41" s="197">
        <v>0</v>
      </c>
      <c r="X41" s="197">
        <v>2.21</v>
      </c>
      <c r="Y41" s="197">
        <v>9.15</v>
      </c>
      <c r="Z41" s="197">
        <v>3.6</v>
      </c>
      <c r="AA41" s="197">
        <v>1.2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0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0.41</v>
      </c>
      <c r="L42" s="197">
        <v>190.5</v>
      </c>
      <c r="M42" s="197">
        <v>1.22</v>
      </c>
      <c r="N42" s="197">
        <v>1.57</v>
      </c>
      <c r="O42" s="197">
        <v>0</v>
      </c>
      <c r="P42" s="197">
        <v>1.3</v>
      </c>
      <c r="Q42" s="197">
        <v>0.28999999999999998</v>
      </c>
      <c r="R42" s="197">
        <v>0.56000000000000005</v>
      </c>
      <c r="S42" s="197">
        <v>0.35</v>
      </c>
      <c r="T42" s="197">
        <v>0</v>
      </c>
      <c r="U42" s="197">
        <v>1.1200000000000001</v>
      </c>
      <c r="V42" s="197">
        <v>0</v>
      </c>
      <c r="W42" s="197">
        <v>0</v>
      </c>
      <c r="X42" s="197">
        <v>2.21</v>
      </c>
      <c r="Y42" s="197">
        <v>9.15</v>
      </c>
      <c r="Z42" s="197">
        <v>3.6</v>
      </c>
      <c r="AA42" s="197">
        <v>1.2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0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0.41</v>
      </c>
      <c r="L43" s="197">
        <v>190.5</v>
      </c>
      <c r="M43" s="197">
        <v>1.22</v>
      </c>
      <c r="N43" s="197">
        <v>1.57</v>
      </c>
      <c r="O43" s="197">
        <v>0</v>
      </c>
      <c r="P43" s="197">
        <v>1.3</v>
      </c>
      <c r="Q43" s="197">
        <v>0.28999999999999998</v>
      </c>
      <c r="R43" s="197">
        <v>0.56000000000000005</v>
      </c>
      <c r="S43" s="197">
        <v>0.35</v>
      </c>
      <c r="T43" s="197">
        <v>0</v>
      </c>
      <c r="U43" s="197">
        <v>1.1200000000000001</v>
      </c>
      <c r="V43" s="197">
        <v>0</v>
      </c>
      <c r="W43" s="197">
        <v>0</v>
      </c>
      <c r="X43" s="197">
        <v>2.21</v>
      </c>
      <c r="Y43" s="197">
        <v>9.15</v>
      </c>
      <c r="Z43" s="197">
        <v>3.6</v>
      </c>
      <c r="AA43" s="197">
        <v>1.2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0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0.41</v>
      </c>
      <c r="L44" s="197">
        <v>190.5</v>
      </c>
      <c r="M44" s="197">
        <v>1.22</v>
      </c>
      <c r="N44" s="197">
        <v>1.57</v>
      </c>
      <c r="O44" s="197">
        <v>0</v>
      </c>
      <c r="P44" s="197">
        <v>1.3</v>
      </c>
      <c r="Q44" s="197">
        <v>0.28999999999999998</v>
      </c>
      <c r="R44" s="197">
        <v>0.56000000000000005</v>
      </c>
      <c r="S44" s="197">
        <v>0.35</v>
      </c>
      <c r="T44" s="197">
        <v>0</v>
      </c>
      <c r="U44" s="197">
        <v>1.1200000000000001</v>
      </c>
      <c r="V44" s="197">
        <v>0</v>
      </c>
      <c r="W44" s="197">
        <v>0</v>
      </c>
      <c r="X44" s="197">
        <v>2.21</v>
      </c>
      <c r="Y44" s="197">
        <v>9.15</v>
      </c>
      <c r="Z44" s="197">
        <v>3.6</v>
      </c>
      <c r="AA44" s="197">
        <v>1.2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0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0.41</v>
      </c>
      <c r="L45" s="197">
        <v>190.5</v>
      </c>
      <c r="M45" s="197">
        <v>1.22</v>
      </c>
      <c r="N45" s="197">
        <v>1.57</v>
      </c>
      <c r="O45" s="197">
        <v>0</v>
      </c>
      <c r="P45" s="197">
        <v>1.3</v>
      </c>
      <c r="Q45" s="197">
        <v>0.28999999999999998</v>
      </c>
      <c r="R45" s="197">
        <v>0.56000000000000005</v>
      </c>
      <c r="S45" s="197">
        <v>0.35</v>
      </c>
      <c r="T45" s="197">
        <v>0</v>
      </c>
      <c r="U45" s="197">
        <v>1.1200000000000001</v>
      </c>
      <c r="V45" s="197">
        <v>0</v>
      </c>
      <c r="W45" s="197">
        <v>0</v>
      </c>
      <c r="X45" s="197">
        <v>2.21</v>
      </c>
      <c r="Y45" s="197">
        <v>9.15</v>
      </c>
      <c r="Z45" s="197">
        <v>3.6</v>
      </c>
      <c r="AA45" s="197">
        <v>1.2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35.479999999999997</v>
      </c>
      <c r="AJ45" s="197">
        <v>0</v>
      </c>
      <c r="AK45" s="197">
        <v>0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0.41</v>
      </c>
      <c r="L46" s="197">
        <v>190.5</v>
      </c>
      <c r="M46" s="197">
        <v>1.22</v>
      </c>
      <c r="N46" s="197">
        <v>1.57</v>
      </c>
      <c r="O46" s="197">
        <v>0</v>
      </c>
      <c r="P46" s="197">
        <v>1.3</v>
      </c>
      <c r="Q46" s="197">
        <v>0.28999999999999998</v>
      </c>
      <c r="R46" s="197">
        <v>0.56000000000000005</v>
      </c>
      <c r="S46" s="197">
        <v>0.35</v>
      </c>
      <c r="T46" s="197">
        <v>0</v>
      </c>
      <c r="U46" s="197">
        <v>1.1200000000000001</v>
      </c>
      <c r="V46" s="197">
        <v>0</v>
      </c>
      <c r="W46" s="197">
        <v>0</v>
      </c>
      <c r="X46" s="197">
        <v>2.21</v>
      </c>
      <c r="Y46" s="197">
        <v>9.15</v>
      </c>
      <c r="Z46" s="197">
        <v>3.6</v>
      </c>
      <c r="AA46" s="197">
        <v>1.2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35.479999999999997</v>
      </c>
      <c r="AJ46" s="197">
        <v>0</v>
      </c>
      <c r="AK46" s="197">
        <v>0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0.41</v>
      </c>
      <c r="L47" s="197">
        <v>190.5</v>
      </c>
      <c r="M47" s="197">
        <v>1.22</v>
      </c>
      <c r="N47" s="197">
        <v>1.57</v>
      </c>
      <c r="O47" s="197">
        <v>0</v>
      </c>
      <c r="P47" s="197">
        <v>1.3</v>
      </c>
      <c r="Q47" s="197">
        <v>0.28999999999999998</v>
      </c>
      <c r="R47" s="197">
        <v>0.56000000000000005</v>
      </c>
      <c r="S47" s="197">
        <v>0.35</v>
      </c>
      <c r="T47" s="197">
        <v>0</v>
      </c>
      <c r="U47" s="197">
        <v>1.1200000000000001</v>
      </c>
      <c r="V47" s="197">
        <v>0</v>
      </c>
      <c r="W47" s="197">
        <v>0</v>
      </c>
      <c r="X47" s="197">
        <v>2.21</v>
      </c>
      <c r="Y47" s="197">
        <v>9.15</v>
      </c>
      <c r="Z47" s="197">
        <v>3.6</v>
      </c>
      <c r="AA47" s="197">
        <v>1.2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35.479999999999997</v>
      </c>
      <c r="AJ47" s="197">
        <v>0</v>
      </c>
      <c r="AK47" s="197">
        <v>0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0.41</v>
      </c>
      <c r="L48" s="197">
        <v>190.5</v>
      </c>
      <c r="M48" s="197">
        <v>1.22</v>
      </c>
      <c r="N48" s="197">
        <v>1.57</v>
      </c>
      <c r="O48" s="197">
        <v>0</v>
      </c>
      <c r="P48" s="197">
        <v>1.3</v>
      </c>
      <c r="Q48" s="197">
        <v>0.28999999999999998</v>
      </c>
      <c r="R48" s="197">
        <v>0.56000000000000005</v>
      </c>
      <c r="S48" s="197">
        <v>0.35</v>
      </c>
      <c r="T48" s="197">
        <v>0</v>
      </c>
      <c r="U48" s="197">
        <v>1.1200000000000001</v>
      </c>
      <c r="V48" s="197">
        <v>0</v>
      </c>
      <c r="W48" s="197">
        <v>0</v>
      </c>
      <c r="X48" s="197">
        <v>2.21</v>
      </c>
      <c r="Y48" s="197">
        <v>9.15</v>
      </c>
      <c r="Z48" s="197">
        <v>3.6</v>
      </c>
      <c r="AA48" s="197">
        <v>1.2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35.479999999999997</v>
      </c>
      <c r="AJ48" s="197">
        <v>0</v>
      </c>
      <c r="AK48" s="197">
        <v>0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0.41</v>
      </c>
      <c r="L49" s="197">
        <v>190.5</v>
      </c>
      <c r="M49" s="197">
        <v>1.22</v>
      </c>
      <c r="N49" s="197">
        <v>1.57</v>
      </c>
      <c r="O49" s="197">
        <v>0</v>
      </c>
      <c r="P49" s="197">
        <v>1.3</v>
      </c>
      <c r="Q49" s="197">
        <v>0.28999999999999998</v>
      </c>
      <c r="R49" s="197">
        <v>0.56000000000000005</v>
      </c>
      <c r="S49" s="197">
        <v>0.35</v>
      </c>
      <c r="T49" s="197">
        <v>0</v>
      </c>
      <c r="U49" s="197">
        <v>1.1200000000000001</v>
      </c>
      <c r="V49" s="197">
        <v>0</v>
      </c>
      <c r="W49" s="197">
        <v>0</v>
      </c>
      <c r="X49" s="197">
        <v>2.21</v>
      </c>
      <c r="Y49" s="197">
        <v>9.15</v>
      </c>
      <c r="Z49" s="197">
        <v>3.6</v>
      </c>
      <c r="AA49" s="197">
        <v>1.2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0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0.41</v>
      </c>
      <c r="L50" s="197">
        <v>190.5</v>
      </c>
      <c r="M50" s="197">
        <v>1.22</v>
      </c>
      <c r="N50" s="197">
        <v>1.57</v>
      </c>
      <c r="O50" s="197">
        <v>0</v>
      </c>
      <c r="P50" s="197">
        <v>1.3</v>
      </c>
      <c r="Q50" s="197">
        <v>0.28999999999999998</v>
      </c>
      <c r="R50" s="197">
        <v>0.56000000000000005</v>
      </c>
      <c r="S50" s="197">
        <v>0.35</v>
      </c>
      <c r="T50" s="197">
        <v>0</v>
      </c>
      <c r="U50" s="197">
        <v>1.1200000000000001</v>
      </c>
      <c r="V50" s="197">
        <v>0</v>
      </c>
      <c r="W50" s="197">
        <v>0</v>
      </c>
      <c r="X50" s="197">
        <v>2.21</v>
      </c>
      <c r="Y50" s="197">
        <v>9.15</v>
      </c>
      <c r="Z50" s="197">
        <v>3.6</v>
      </c>
      <c r="AA50" s="197">
        <v>1.2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0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13.47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0.41</v>
      </c>
      <c r="L51" s="197">
        <v>190.5</v>
      </c>
      <c r="M51" s="197">
        <v>1.22</v>
      </c>
      <c r="N51" s="197">
        <v>1.57</v>
      </c>
      <c r="O51" s="197">
        <v>0</v>
      </c>
      <c r="P51" s="197">
        <v>1.3</v>
      </c>
      <c r="Q51" s="197">
        <v>0.28999999999999998</v>
      </c>
      <c r="R51" s="197">
        <v>0.56000000000000005</v>
      </c>
      <c r="S51" s="197">
        <v>0.35</v>
      </c>
      <c r="T51" s="197">
        <v>0</v>
      </c>
      <c r="U51" s="197">
        <v>1.1200000000000001</v>
      </c>
      <c r="V51" s="197">
        <v>0</v>
      </c>
      <c r="W51" s="197">
        <v>0</v>
      </c>
      <c r="X51" s="197">
        <v>2.21</v>
      </c>
      <c r="Y51" s="197">
        <v>9.15</v>
      </c>
      <c r="Z51" s="197">
        <v>3.6</v>
      </c>
      <c r="AA51" s="197">
        <v>1.2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35.479999999999997</v>
      </c>
      <c r="AJ51" s="197">
        <v>0</v>
      </c>
      <c r="AK51" s="197">
        <v>0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13.47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0.41</v>
      </c>
      <c r="L52" s="197">
        <v>190.5</v>
      </c>
      <c r="M52" s="197">
        <v>1.22</v>
      </c>
      <c r="N52" s="197">
        <v>1.57</v>
      </c>
      <c r="O52" s="197">
        <v>0</v>
      </c>
      <c r="P52" s="197">
        <v>1.3</v>
      </c>
      <c r="Q52" s="197">
        <v>0.28999999999999998</v>
      </c>
      <c r="R52" s="197">
        <v>0.56000000000000005</v>
      </c>
      <c r="S52" s="197">
        <v>0.35</v>
      </c>
      <c r="T52" s="197">
        <v>0</v>
      </c>
      <c r="U52" s="197">
        <v>1.1200000000000001</v>
      </c>
      <c r="V52" s="197">
        <v>0</v>
      </c>
      <c r="W52" s="197">
        <v>0</v>
      </c>
      <c r="X52" s="197">
        <v>2.21</v>
      </c>
      <c r="Y52" s="197">
        <v>9.15</v>
      </c>
      <c r="Z52" s="197">
        <v>3.6</v>
      </c>
      <c r="AA52" s="197">
        <v>1.2</v>
      </c>
      <c r="AB52" s="197">
        <v>0</v>
      </c>
      <c r="AC52" s="197">
        <v>4.6399999999999997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35.479999999999997</v>
      </c>
      <c r="AJ52" s="197">
        <v>0</v>
      </c>
      <c r="AK52" s="197">
        <v>0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13.47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0.41</v>
      </c>
      <c r="L53" s="197">
        <v>218.5</v>
      </c>
      <c r="M53" s="197">
        <v>1.22</v>
      </c>
      <c r="N53" s="197">
        <v>1.57</v>
      </c>
      <c r="O53" s="197">
        <v>0</v>
      </c>
      <c r="P53" s="197">
        <v>1.3</v>
      </c>
      <c r="Q53" s="197">
        <v>0.28999999999999998</v>
      </c>
      <c r="R53" s="197">
        <v>0.56000000000000005</v>
      </c>
      <c r="S53" s="197">
        <v>0.35</v>
      </c>
      <c r="T53" s="197">
        <v>0</v>
      </c>
      <c r="U53" s="197">
        <v>1.1200000000000001</v>
      </c>
      <c r="V53" s="197">
        <v>0</v>
      </c>
      <c r="W53" s="197">
        <v>0</v>
      </c>
      <c r="X53" s="197">
        <v>2.21</v>
      </c>
      <c r="Y53" s="197">
        <v>9.15</v>
      </c>
      <c r="Z53" s="197">
        <v>3.6</v>
      </c>
      <c r="AA53" s="197">
        <v>1.2</v>
      </c>
      <c r="AB53" s="197">
        <v>0</v>
      </c>
      <c r="AC53" s="197">
        <v>4.6399999999999997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35.479999999999997</v>
      </c>
      <c r="AJ53" s="197">
        <v>0</v>
      </c>
      <c r="AK53" s="197">
        <v>0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13.47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0.41</v>
      </c>
      <c r="L54" s="197">
        <v>258.5</v>
      </c>
      <c r="M54" s="197">
        <v>1.22</v>
      </c>
      <c r="N54" s="197">
        <v>1.57</v>
      </c>
      <c r="O54" s="197">
        <v>0</v>
      </c>
      <c r="P54" s="197">
        <v>1.3</v>
      </c>
      <c r="Q54" s="197">
        <v>0.28999999999999998</v>
      </c>
      <c r="R54" s="197">
        <v>0.56000000000000005</v>
      </c>
      <c r="S54" s="197">
        <v>0.35</v>
      </c>
      <c r="T54" s="197">
        <v>0</v>
      </c>
      <c r="U54" s="197">
        <v>1.1200000000000001</v>
      </c>
      <c r="V54" s="197">
        <v>0</v>
      </c>
      <c r="W54" s="197">
        <v>0</v>
      </c>
      <c r="X54" s="197">
        <v>2.21</v>
      </c>
      <c r="Y54" s="197">
        <v>9.15</v>
      </c>
      <c r="Z54" s="197">
        <v>3.6</v>
      </c>
      <c r="AA54" s="197">
        <v>1.2</v>
      </c>
      <c r="AB54" s="197">
        <v>0</v>
      </c>
      <c r="AC54" s="197">
        <v>4.6399999999999997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35.479999999999997</v>
      </c>
      <c r="AJ54" s="197">
        <v>0</v>
      </c>
      <c r="AK54" s="197">
        <v>0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13.47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0.41</v>
      </c>
      <c r="L55" s="197">
        <v>368.5</v>
      </c>
      <c r="M55" s="197">
        <v>1.22</v>
      </c>
      <c r="N55" s="197">
        <v>1.57</v>
      </c>
      <c r="O55" s="197">
        <v>0</v>
      </c>
      <c r="P55" s="197">
        <v>1.3</v>
      </c>
      <c r="Q55" s="197">
        <v>3.95</v>
      </c>
      <c r="R55" s="197">
        <v>7.52</v>
      </c>
      <c r="S55" s="197">
        <v>4.4400000000000004</v>
      </c>
      <c r="T55" s="197">
        <v>0</v>
      </c>
      <c r="U55" s="197">
        <v>1.1200000000000001</v>
      </c>
      <c r="V55" s="197">
        <v>0</v>
      </c>
      <c r="W55" s="197">
        <v>0</v>
      </c>
      <c r="X55" s="197">
        <v>2.21</v>
      </c>
      <c r="Y55" s="197">
        <v>9.15</v>
      </c>
      <c r="Z55" s="197">
        <v>3.6</v>
      </c>
      <c r="AA55" s="197">
        <v>20.02</v>
      </c>
      <c r="AB55" s="197">
        <v>0</v>
      </c>
      <c r="AC55" s="197">
        <v>13.01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35.479999999999997</v>
      </c>
      <c r="AJ55" s="197">
        <v>0</v>
      </c>
      <c r="AK55" s="197">
        <v>0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13.47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9.41</v>
      </c>
      <c r="L56" s="197">
        <v>368.5</v>
      </c>
      <c r="M56" s="197">
        <v>1.22</v>
      </c>
      <c r="N56" s="197">
        <v>1.57</v>
      </c>
      <c r="O56" s="197">
        <v>0</v>
      </c>
      <c r="P56" s="197">
        <v>1.3</v>
      </c>
      <c r="Q56" s="197">
        <v>3.95</v>
      </c>
      <c r="R56" s="197">
        <v>7.52</v>
      </c>
      <c r="S56" s="197">
        <v>4.4400000000000004</v>
      </c>
      <c r="T56" s="197">
        <v>0</v>
      </c>
      <c r="U56" s="197">
        <v>1.1200000000000001</v>
      </c>
      <c r="V56" s="197">
        <v>0</v>
      </c>
      <c r="W56" s="197">
        <v>0</v>
      </c>
      <c r="X56" s="197">
        <v>2.21</v>
      </c>
      <c r="Y56" s="197">
        <v>9.15</v>
      </c>
      <c r="Z56" s="197">
        <v>3.6</v>
      </c>
      <c r="AA56" s="197">
        <v>20.02</v>
      </c>
      <c r="AB56" s="197">
        <v>0</v>
      </c>
      <c r="AC56" s="197">
        <v>11.93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35.479999999999997</v>
      </c>
      <c r="AJ56" s="197">
        <v>0</v>
      </c>
      <c r="AK56" s="197">
        <v>19.600000000000001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13.47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9.41</v>
      </c>
      <c r="L57" s="197">
        <v>368.5</v>
      </c>
      <c r="M57" s="197">
        <v>1.22</v>
      </c>
      <c r="N57" s="197">
        <v>1.57</v>
      </c>
      <c r="O57" s="197">
        <v>0</v>
      </c>
      <c r="P57" s="197">
        <v>1.3</v>
      </c>
      <c r="Q57" s="197">
        <v>3.95</v>
      </c>
      <c r="R57" s="197">
        <v>7.52</v>
      </c>
      <c r="S57" s="197">
        <v>4.4400000000000004</v>
      </c>
      <c r="T57" s="197">
        <v>0</v>
      </c>
      <c r="U57" s="197">
        <v>1.1200000000000001</v>
      </c>
      <c r="V57" s="197">
        <v>0</v>
      </c>
      <c r="W57" s="197">
        <v>0</v>
      </c>
      <c r="X57" s="197">
        <v>2.21</v>
      </c>
      <c r="Y57" s="197">
        <v>9.15</v>
      </c>
      <c r="Z57" s="197">
        <v>3.6</v>
      </c>
      <c r="AA57" s="197">
        <v>20.02</v>
      </c>
      <c r="AB57" s="197">
        <v>0</v>
      </c>
      <c r="AC57" s="197">
        <v>9.92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35.479999999999997</v>
      </c>
      <c r="AJ57" s="197">
        <v>0</v>
      </c>
      <c r="AK57" s="197">
        <v>19.600000000000001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13.47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9.41</v>
      </c>
      <c r="L58" s="197">
        <v>368.5</v>
      </c>
      <c r="M58" s="197">
        <v>1.22</v>
      </c>
      <c r="N58" s="197">
        <v>1.57</v>
      </c>
      <c r="O58" s="197">
        <v>0</v>
      </c>
      <c r="P58" s="197">
        <v>1.3</v>
      </c>
      <c r="Q58" s="197">
        <v>3.95</v>
      </c>
      <c r="R58" s="197">
        <v>7.52</v>
      </c>
      <c r="S58" s="197">
        <v>4.4400000000000004</v>
      </c>
      <c r="T58" s="197">
        <v>0</v>
      </c>
      <c r="U58" s="197">
        <v>1.1200000000000001</v>
      </c>
      <c r="V58" s="197">
        <v>0</v>
      </c>
      <c r="W58" s="197">
        <v>0</v>
      </c>
      <c r="X58" s="197">
        <v>2.21</v>
      </c>
      <c r="Y58" s="197">
        <v>9.15</v>
      </c>
      <c r="Z58" s="197">
        <v>3.6</v>
      </c>
      <c r="AA58" s="197">
        <v>1.2</v>
      </c>
      <c r="AB58" s="197">
        <v>0</v>
      </c>
      <c r="AC58" s="197">
        <v>9.92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35.479999999999997</v>
      </c>
      <c r="AJ58" s="197">
        <v>0</v>
      </c>
      <c r="AK58" s="197">
        <v>0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13.47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9.41</v>
      </c>
      <c r="L59" s="197">
        <v>368.5</v>
      </c>
      <c r="M59" s="197">
        <v>1.22</v>
      </c>
      <c r="N59" s="197">
        <v>1.57</v>
      </c>
      <c r="O59" s="197">
        <v>0</v>
      </c>
      <c r="P59" s="197">
        <v>1.3</v>
      </c>
      <c r="Q59" s="197">
        <v>3.94</v>
      </c>
      <c r="R59" s="197">
        <v>7.52</v>
      </c>
      <c r="S59" s="197">
        <v>4.4400000000000004</v>
      </c>
      <c r="T59" s="197">
        <v>0</v>
      </c>
      <c r="U59" s="197">
        <v>1.1200000000000001</v>
      </c>
      <c r="V59" s="197">
        <v>0</v>
      </c>
      <c r="W59" s="197">
        <v>0</v>
      </c>
      <c r="X59" s="197">
        <v>2.21</v>
      </c>
      <c r="Y59" s="197">
        <v>9.15</v>
      </c>
      <c r="Z59" s="197">
        <v>3.6</v>
      </c>
      <c r="AA59" s="197">
        <v>1.2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35.479999999999997</v>
      </c>
      <c r="AJ59" s="197">
        <v>0</v>
      </c>
      <c r="AK59" s="197">
        <v>0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13.47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9.41</v>
      </c>
      <c r="L60" s="197">
        <v>368.5</v>
      </c>
      <c r="M60" s="197">
        <v>1.22</v>
      </c>
      <c r="N60" s="197">
        <v>1.57</v>
      </c>
      <c r="O60" s="197">
        <v>0</v>
      </c>
      <c r="P60" s="197">
        <v>1.3</v>
      </c>
      <c r="Q60" s="197">
        <v>0.28999999999999998</v>
      </c>
      <c r="R60" s="197">
        <v>0.56000000000000005</v>
      </c>
      <c r="S60" s="197">
        <v>0.35</v>
      </c>
      <c r="T60" s="197">
        <v>0</v>
      </c>
      <c r="U60" s="197">
        <v>1.1200000000000001</v>
      </c>
      <c r="V60" s="197">
        <v>0</v>
      </c>
      <c r="W60" s="197">
        <v>0</v>
      </c>
      <c r="X60" s="197">
        <v>2.21</v>
      </c>
      <c r="Y60" s="197">
        <v>9.15</v>
      </c>
      <c r="Z60" s="197">
        <v>3.6</v>
      </c>
      <c r="AA60" s="197">
        <v>1.2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35.479999999999997</v>
      </c>
      <c r="AJ60" s="197">
        <v>0</v>
      </c>
      <c r="AK60" s="197">
        <v>0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9.41</v>
      </c>
      <c r="L61" s="197">
        <v>368.5</v>
      </c>
      <c r="M61" s="197">
        <v>1.22</v>
      </c>
      <c r="N61" s="197">
        <v>1.57</v>
      </c>
      <c r="O61" s="197">
        <v>0</v>
      </c>
      <c r="P61" s="197">
        <v>1.3</v>
      </c>
      <c r="Q61" s="197">
        <v>0.28999999999999998</v>
      </c>
      <c r="R61" s="197">
        <v>0.56000000000000005</v>
      </c>
      <c r="S61" s="197">
        <v>0.35</v>
      </c>
      <c r="T61" s="197">
        <v>0</v>
      </c>
      <c r="U61" s="197">
        <v>1.1200000000000001</v>
      </c>
      <c r="V61" s="197">
        <v>0</v>
      </c>
      <c r="W61" s="197">
        <v>0</v>
      </c>
      <c r="X61" s="197">
        <v>2.21</v>
      </c>
      <c r="Y61" s="197">
        <v>9.15</v>
      </c>
      <c r="Z61" s="197">
        <v>3.6</v>
      </c>
      <c r="AA61" s="197">
        <v>1.2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35.479999999999997</v>
      </c>
      <c r="AJ61" s="197">
        <v>0</v>
      </c>
      <c r="AK61" s="197">
        <v>0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13.53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9.41</v>
      </c>
      <c r="L62" s="197">
        <v>368.5</v>
      </c>
      <c r="M62" s="197">
        <v>1.22</v>
      </c>
      <c r="N62" s="197">
        <v>1.57</v>
      </c>
      <c r="O62" s="197">
        <v>0</v>
      </c>
      <c r="P62" s="197">
        <v>1.3</v>
      </c>
      <c r="Q62" s="197">
        <v>0.28999999999999998</v>
      </c>
      <c r="R62" s="197">
        <v>0.56000000000000005</v>
      </c>
      <c r="S62" s="197">
        <v>0.35</v>
      </c>
      <c r="T62" s="197">
        <v>0</v>
      </c>
      <c r="U62" s="197">
        <v>1.1200000000000001</v>
      </c>
      <c r="V62" s="197">
        <v>0</v>
      </c>
      <c r="W62" s="197">
        <v>0</v>
      </c>
      <c r="X62" s="197">
        <v>2.21</v>
      </c>
      <c r="Y62" s="197">
        <v>9.15</v>
      </c>
      <c r="Z62" s="197">
        <v>3.6</v>
      </c>
      <c r="AA62" s="197">
        <v>1.2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35.479999999999997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13.53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9.41</v>
      </c>
      <c r="L63" s="197">
        <v>368.5</v>
      </c>
      <c r="M63" s="197">
        <v>1.22</v>
      </c>
      <c r="N63" s="197">
        <v>1.57</v>
      </c>
      <c r="O63" s="197">
        <v>0</v>
      </c>
      <c r="P63" s="197">
        <v>1.3</v>
      </c>
      <c r="Q63" s="197">
        <v>0.28999999999999998</v>
      </c>
      <c r="R63" s="197">
        <v>0.56000000000000005</v>
      </c>
      <c r="S63" s="197">
        <v>0.35</v>
      </c>
      <c r="T63" s="197">
        <v>0</v>
      </c>
      <c r="U63" s="197">
        <v>1.1200000000000001</v>
      </c>
      <c r="V63" s="197">
        <v>0</v>
      </c>
      <c r="W63" s="197">
        <v>0</v>
      </c>
      <c r="X63" s="197">
        <v>2.21</v>
      </c>
      <c r="Y63" s="197">
        <v>9.15</v>
      </c>
      <c r="Z63" s="197">
        <v>3.6</v>
      </c>
      <c r="AA63" s="197">
        <v>1.2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35.479999999999997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13.53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9.41</v>
      </c>
      <c r="L64" s="197">
        <v>368.5</v>
      </c>
      <c r="M64" s="197">
        <v>1.22</v>
      </c>
      <c r="N64" s="197">
        <v>1.57</v>
      </c>
      <c r="O64" s="197">
        <v>0</v>
      </c>
      <c r="P64" s="197">
        <v>1.3</v>
      </c>
      <c r="Q64" s="197">
        <v>0.28999999999999998</v>
      </c>
      <c r="R64" s="197">
        <v>0.56000000000000005</v>
      </c>
      <c r="S64" s="197">
        <v>0.35</v>
      </c>
      <c r="T64" s="197">
        <v>0</v>
      </c>
      <c r="U64" s="197">
        <v>1.1200000000000001</v>
      </c>
      <c r="V64" s="197">
        <v>0</v>
      </c>
      <c r="W64" s="197">
        <v>0</v>
      </c>
      <c r="X64" s="197">
        <v>2.21</v>
      </c>
      <c r="Y64" s="197">
        <v>9.15</v>
      </c>
      <c r="Z64" s="197">
        <v>3.6</v>
      </c>
      <c r="AA64" s="197">
        <v>1.2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35.479999999999997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13.53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9.41</v>
      </c>
      <c r="L65" s="197">
        <v>368.5</v>
      </c>
      <c r="M65" s="197">
        <v>1.22</v>
      </c>
      <c r="N65" s="197">
        <v>1.57</v>
      </c>
      <c r="O65" s="197">
        <v>0</v>
      </c>
      <c r="P65" s="197">
        <v>1.3</v>
      </c>
      <c r="Q65" s="197">
        <v>0.28999999999999998</v>
      </c>
      <c r="R65" s="197">
        <v>0.56000000000000005</v>
      </c>
      <c r="S65" s="197">
        <v>0.35</v>
      </c>
      <c r="T65" s="197">
        <v>0</v>
      </c>
      <c r="U65" s="197">
        <v>1.1200000000000001</v>
      </c>
      <c r="V65" s="197">
        <v>0</v>
      </c>
      <c r="W65" s="197">
        <v>0</v>
      </c>
      <c r="X65" s="197">
        <v>2.21</v>
      </c>
      <c r="Y65" s="197">
        <v>9.15</v>
      </c>
      <c r="Z65" s="197">
        <v>3.6</v>
      </c>
      <c r="AA65" s="197">
        <v>1.2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35.479999999999997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13.53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9.41</v>
      </c>
      <c r="L66" s="197">
        <v>368.5</v>
      </c>
      <c r="M66" s="197">
        <v>1.22</v>
      </c>
      <c r="N66" s="197">
        <v>1.57</v>
      </c>
      <c r="O66" s="197">
        <v>0</v>
      </c>
      <c r="P66" s="197">
        <v>1.3</v>
      </c>
      <c r="Q66" s="197">
        <v>0.28999999999999998</v>
      </c>
      <c r="R66" s="197">
        <v>0.56000000000000005</v>
      </c>
      <c r="S66" s="197">
        <v>0.35</v>
      </c>
      <c r="T66" s="197">
        <v>0</v>
      </c>
      <c r="U66" s="197">
        <v>1.1200000000000001</v>
      </c>
      <c r="V66" s="197">
        <v>0</v>
      </c>
      <c r="W66" s="197">
        <v>0</v>
      </c>
      <c r="X66" s="197">
        <v>2.21</v>
      </c>
      <c r="Y66" s="197">
        <v>9.15</v>
      </c>
      <c r="Z66" s="197">
        <v>3.6</v>
      </c>
      <c r="AA66" s="197">
        <v>1.2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35.479999999999997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9.41</v>
      </c>
      <c r="L67" s="197">
        <v>368.5</v>
      </c>
      <c r="M67" s="197">
        <v>1.22</v>
      </c>
      <c r="N67" s="197">
        <v>1.57</v>
      </c>
      <c r="O67" s="197">
        <v>0</v>
      </c>
      <c r="P67" s="197">
        <v>1.3</v>
      </c>
      <c r="Q67" s="197">
        <v>0.28999999999999998</v>
      </c>
      <c r="R67" s="197">
        <v>0.56000000000000005</v>
      </c>
      <c r="S67" s="197">
        <v>0.35</v>
      </c>
      <c r="T67" s="197">
        <v>0</v>
      </c>
      <c r="U67" s="197">
        <v>1.1200000000000001</v>
      </c>
      <c r="V67" s="197">
        <v>0</v>
      </c>
      <c r="W67" s="197">
        <v>0</v>
      </c>
      <c r="X67" s="197">
        <v>2.21</v>
      </c>
      <c r="Y67" s="197">
        <v>9.15</v>
      </c>
      <c r="Z67" s="197">
        <v>3.6</v>
      </c>
      <c r="AA67" s="197">
        <v>1.2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35.479999999999997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9.41</v>
      </c>
      <c r="L68" s="197">
        <v>368.5</v>
      </c>
      <c r="M68" s="197">
        <v>1.22</v>
      </c>
      <c r="N68" s="197">
        <v>1.57</v>
      </c>
      <c r="O68" s="197">
        <v>0</v>
      </c>
      <c r="P68" s="197">
        <v>1.3</v>
      </c>
      <c r="Q68" s="197">
        <v>0.28999999999999998</v>
      </c>
      <c r="R68" s="197">
        <v>0.56000000000000005</v>
      </c>
      <c r="S68" s="197">
        <v>0.35</v>
      </c>
      <c r="T68" s="197">
        <v>0</v>
      </c>
      <c r="U68" s="197">
        <v>1.1200000000000001</v>
      </c>
      <c r="V68" s="197">
        <v>0</v>
      </c>
      <c r="W68" s="197">
        <v>0</v>
      </c>
      <c r="X68" s="197">
        <v>2.21</v>
      </c>
      <c r="Y68" s="197">
        <v>9.15</v>
      </c>
      <c r="Z68" s="197">
        <v>3.6</v>
      </c>
      <c r="AA68" s="197">
        <v>1.2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35.479999999999997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4.63</v>
      </c>
      <c r="L69" s="197">
        <v>368.5</v>
      </c>
      <c r="M69" s="197">
        <v>1.22</v>
      </c>
      <c r="N69" s="197">
        <v>1.57</v>
      </c>
      <c r="O69" s="197">
        <v>0</v>
      </c>
      <c r="P69" s="197">
        <v>1.3</v>
      </c>
      <c r="Q69" s="197">
        <v>0.28999999999999998</v>
      </c>
      <c r="R69" s="197">
        <v>0.56000000000000005</v>
      </c>
      <c r="S69" s="197">
        <v>0.35</v>
      </c>
      <c r="T69" s="197">
        <v>0</v>
      </c>
      <c r="U69" s="197">
        <v>1.1200000000000001</v>
      </c>
      <c r="V69" s="197">
        <v>0</v>
      </c>
      <c r="W69" s="197">
        <v>0</v>
      </c>
      <c r="X69" s="197">
        <v>2.21</v>
      </c>
      <c r="Y69" s="197">
        <v>9.15</v>
      </c>
      <c r="Z69" s="197">
        <v>3.6</v>
      </c>
      <c r="AA69" s="197">
        <v>1.2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35.479999999999997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4.63</v>
      </c>
      <c r="L70" s="197">
        <v>348.5</v>
      </c>
      <c r="M70" s="197">
        <v>1.22</v>
      </c>
      <c r="N70" s="197">
        <v>1.57</v>
      </c>
      <c r="O70" s="197">
        <v>0</v>
      </c>
      <c r="P70" s="197">
        <v>1.3</v>
      </c>
      <c r="Q70" s="197">
        <v>0.28999999999999998</v>
      </c>
      <c r="R70" s="197">
        <v>0.56000000000000005</v>
      </c>
      <c r="S70" s="197">
        <v>0.35</v>
      </c>
      <c r="T70" s="197">
        <v>0</v>
      </c>
      <c r="U70" s="197">
        <v>1.1200000000000001</v>
      </c>
      <c r="V70" s="197">
        <v>0</v>
      </c>
      <c r="W70" s="197">
        <v>0</v>
      </c>
      <c r="X70" s="197">
        <v>2.21</v>
      </c>
      <c r="Y70" s="197">
        <v>9.15</v>
      </c>
      <c r="Z70" s="197">
        <v>3.6</v>
      </c>
      <c r="AA70" s="197">
        <v>1.2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35.479999999999997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0.41</v>
      </c>
      <c r="L71" s="197">
        <v>190.5</v>
      </c>
      <c r="M71" s="197">
        <v>1.22</v>
      </c>
      <c r="N71" s="197">
        <v>1.57</v>
      </c>
      <c r="O71" s="197">
        <v>0</v>
      </c>
      <c r="P71" s="197">
        <v>1.3</v>
      </c>
      <c r="Q71" s="197">
        <v>0.28999999999999998</v>
      </c>
      <c r="R71" s="197">
        <v>0.56000000000000005</v>
      </c>
      <c r="S71" s="197">
        <v>0.35</v>
      </c>
      <c r="T71" s="197">
        <v>0</v>
      </c>
      <c r="U71" s="197">
        <v>1.1200000000000001</v>
      </c>
      <c r="V71" s="197">
        <v>0</v>
      </c>
      <c r="W71" s="197">
        <v>0</v>
      </c>
      <c r="X71" s="197">
        <v>2.21</v>
      </c>
      <c r="Y71" s="197">
        <v>9.15</v>
      </c>
      <c r="Z71" s="197">
        <v>3.6</v>
      </c>
      <c r="AA71" s="197">
        <v>1.2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35.479999999999997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0.41</v>
      </c>
      <c r="L72" s="197">
        <v>190.5</v>
      </c>
      <c r="M72" s="197">
        <v>1.22</v>
      </c>
      <c r="N72" s="197">
        <v>1.57</v>
      </c>
      <c r="O72" s="197">
        <v>0</v>
      </c>
      <c r="P72" s="197">
        <v>1.3</v>
      </c>
      <c r="Q72" s="197">
        <v>0.28999999999999998</v>
      </c>
      <c r="R72" s="197">
        <v>0.56000000000000005</v>
      </c>
      <c r="S72" s="197">
        <v>0.35</v>
      </c>
      <c r="T72" s="197">
        <v>0</v>
      </c>
      <c r="U72" s="197">
        <v>1.1200000000000001</v>
      </c>
      <c r="V72" s="197">
        <v>0</v>
      </c>
      <c r="W72" s="197">
        <v>0</v>
      </c>
      <c r="X72" s="197">
        <v>2.21</v>
      </c>
      <c r="Y72" s="197">
        <v>9.15</v>
      </c>
      <c r="Z72" s="197">
        <v>3.6</v>
      </c>
      <c r="AA72" s="197">
        <v>1.2</v>
      </c>
      <c r="AB72" s="197">
        <v>0</v>
      </c>
      <c r="AC72" s="197">
        <v>9.92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35.479999999999997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13.59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0.41</v>
      </c>
      <c r="L73" s="197">
        <v>190.5</v>
      </c>
      <c r="M73" s="197">
        <v>1.22</v>
      </c>
      <c r="N73" s="197">
        <v>1.57</v>
      </c>
      <c r="O73" s="197">
        <v>0</v>
      </c>
      <c r="P73" s="197">
        <v>1.3</v>
      </c>
      <c r="Q73" s="197">
        <v>0.28999999999999998</v>
      </c>
      <c r="R73" s="197">
        <v>0.56000000000000005</v>
      </c>
      <c r="S73" s="197">
        <v>0.35</v>
      </c>
      <c r="T73" s="197">
        <v>0</v>
      </c>
      <c r="U73" s="197">
        <v>1.1200000000000001</v>
      </c>
      <c r="V73" s="197">
        <v>0</v>
      </c>
      <c r="W73" s="197">
        <v>0</v>
      </c>
      <c r="X73" s="197">
        <v>2.21</v>
      </c>
      <c r="Y73" s="197">
        <v>9.15</v>
      </c>
      <c r="Z73" s="197">
        <v>3.6</v>
      </c>
      <c r="AA73" s="197">
        <v>1.2</v>
      </c>
      <c r="AB73" s="197">
        <v>0</v>
      </c>
      <c r="AC73" s="197">
        <v>9.92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35.479999999999997</v>
      </c>
      <c r="AJ73" s="197">
        <v>0</v>
      </c>
      <c r="AK73" s="197">
        <v>0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13.59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0.41</v>
      </c>
      <c r="L74" s="197">
        <v>190.5</v>
      </c>
      <c r="M74" s="197">
        <v>1.22</v>
      </c>
      <c r="N74" s="197">
        <v>1.57</v>
      </c>
      <c r="O74" s="197">
        <v>0</v>
      </c>
      <c r="P74" s="197">
        <v>1.3</v>
      </c>
      <c r="Q74" s="197">
        <v>0.28999999999999998</v>
      </c>
      <c r="R74" s="197">
        <v>0.56000000000000005</v>
      </c>
      <c r="S74" s="197">
        <v>0.35</v>
      </c>
      <c r="T74" s="197">
        <v>0</v>
      </c>
      <c r="U74" s="197">
        <v>1.1200000000000001</v>
      </c>
      <c r="V74" s="197">
        <v>0</v>
      </c>
      <c r="W74" s="197">
        <v>0</v>
      </c>
      <c r="X74" s="197">
        <v>2.21</v>
      </c>
      <c r="Y74" s="197">
        <v>9.15</v>
      </c>
      <c r="Z74" s="197">
        <v>3.6</v>
      </c>
      <c r="AA74" s="197">
        <v>1.2</v>
      </c>
      <c r="AB74" s="197">
        <v>0</v>
      </c>
      <c r="AC74" s="197">
        <v>9.92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35.479999999999997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13.59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0.41</v>
      </c>
      <c r="L75" s="197">
        <v>190.5</v>
      </c>
      <c r="M75" s="197">
        <v>1.22</v>
      </c>
      <c r="N75" s="197">
        <v>1.57</v>
      </c>
      <c r="O75" s="197">
        <v>0</v>
      </c>
      <c r="P75" s="197">
        <v>1.38</v>
      </c>
      <c r="Q75" s="197">
        <v>0.28999999999999998</v>
      </c>
      <c r="R75" s="197">
        <v>0.56000000000000005</v>
      </c>
      <c r="S75" s="197">
        <v>0.35</v>
      </c>
      <c r="T75" s="197">
        <v>0</v>
      </c>
      <c r="U75" s="197">
        <v>1.1200000000000001</v>
      </c>
      <c r="V75" s="197">
        <v>0</v>
      </c>
      <c r="W75" s="197">
        <v>0</v>
      </c>
      <c r="X75" s="197">
        <v>2.21</v>
      </c>
      <c r="Y75" s="197">
        <v>9.15</v>
      </c>
      <c r="Z75" s="197">
        <v>3.6</v>
      </c>
      <c r="AA75" s="197">
        <v>1.2</v>
      </c>
      <c r="AB75" s="197">
        <v>0</v>
      </c>
      <c r="AC75" s="197">
        <v>9.92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13.59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0.41</v>
      </c>
      <c r="L76" s="197">
        <v>190.5</v>
      </c>
      <c r="M76" s="197">
        <v>1.22</v>
      </c>
      <c r="N76" s="197">
        <v>1.57</v>
      </c>
      <c r="O76" s="197">
        <v>0</v>
      </c>
      <c r="P76" s="197">
        <v>1.38</v>
      </c>
      <c r="Q76" s="197">
        <v>0.28999999999999998</v>
      </c>
      <c r="R76" s="197">
        <v>0.56000000000000005</v>
      </c>
      <c r="S76" s="197">
        <v>0.35</v>
      </c>
      <c r="T76" s="197">
        <v>0</v>
      </c>
      <c r="U76" s="197">
        <v>1.1200000000000001</v>
      </c>
      <c r="V76" s="197">
        <v>0</v>
      </c>
      <c r="W76" s="197">
        <v>0</v>
      </c>
      <c r="X76" s="197">
        <v>2.21</v>
      </c>
      <c r="Y76" s="197">
        <v>9.15</v>
      </c>
      <c r="Z76" s="197">
        <v>3.6</v>
      </c>
      <c r="AA76" s="197">
        <v>1.2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0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13.59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0.41</v>
      </c>
      <c r="L77" s="197">
        <v>190.5</v>
      </c>
      <c r="M77" s="197">
        <v>1.22</v>
      </c>
      <c r="N77" s="197">
        <v>1.57</v>
      </c>
      <c r="O77" s="197">
        <v>0</v>
      </c>
      <c r="P77" s="197">
        <v>1.3</v>
      </c>
      <c r="Q77" s="197">
        <v>0.28999999999999998</v>
      </c>
      <c r="R77" s="197">
        <v>0.56000000000000005</v>
      </c>
      <c r="S77" s="197">
        <v>0.35</v>
      </c>
      <c r="T77" s="197">
        <v>0</v>
      </c>
      <c r="U77" s="197">
        <v>1.1200000000000001</v>
      </c>
      <c r="V77" s="197">
        <v>0</v>
      </c>
      <c r="W77" s="197">
        <v>0</v>
      </c>
      <c r="X77" s="197">
        <v>2.21</v>
      </c>
      <c r="Y77" s="197">
        <v>9.15</v>
      </c>
      <c r="Z77" s="197">
        <v>3.6</v>
      </c>
      <c r="AA77" s="197">
        <v>1.2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0.19</v>
      </c>
      <c r="AH77" s="197">
        <v>0</v>
      </c>
      <c r="AI77" s="197">
        <v>35.479999999999997</v>
      </c>
      <c r="AJ77" s="197">
        <v>0</v>
      </c>
      <c r="AK77" s="197">
        <v>0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13.59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0.41</v>
      </c>
      <c r="L78" s="197">
        <v>190.5</v>
      </c>
      <c r="M78" s="197">
        <v>1.22</v>
      </c>
      <c r="N78" s="197">
        <v>1.57</v>
      </c>
      <c r="O78" s="197">
        <v>0</v>
      </c>
      <c r="P78" s="197">
        <v>1.3</v>
      </c>
      <c r="Q78" s="197">
        <v>0.28999999999999998</v>
      </c>
      <c r="R78" s="197">
        <v>0.56000000000000005</v>
      </c>
      <c r="S78" s="197">
        <v>0.35</v>
      </c>
      <c r="T78" s="197">
        <v>0</v>
      </c>
      <c r="U78" s="197">
        <v>1.1200000000000001</v>
      </c>
      <c r="V78" s="197">
        <v>0</v>
      </c>
      <c r="W78" s="197">
        <v>0</v>
      </c>
      <c r="X78" s="197">
        <v>2.21</v>
      </c>
      <c r="Y78" s="197">
        <v>9.15</v>
      </c>
      <c r="Z78" s="197">
        <v>3.6</v>
      </c>
      <c r="AA78" s="197">
        <v>1.2</v>
      </c>
      <c r="AB78" s="197">
        <v>0</v>
      </c>
      <c r="AC78" s="197">
        <v>0.55000000000000004</v>
      </c>
      <c r="AD78" s="197">
        <v>0</v>
      </c>
      <c r="AE78" s="197">
        <v>0</v>
      </c>
      <c r="AF78" s="197">
        <v>0</v>
      </c>
      <c r="AG78" s="197">
        <v>-9.67</v>
      </c>
      <c r="AH78" s="197">
        <v>0</v>
      </c>
      <c r="AI78" s="197">
        <v>35.479999999999997</v>
      </c>
      <c r="AJ78" s="197">
        <v>0</v>
      </c>
      <c r="AK78" s="197">
        <v>0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13.63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0.41</v>
      </c>
      <c r="L79" s="197">
        <v>190.5</v>
      </c>
      <c r="M79" s="197">
        <v>1.22</v>
      </c>
      <c r="N79" s="197">
        <v>1.57</v>
      </c>
      <c r="O79" s="197">
        <v>0</v>
      </c>
      <c r="P79" s="197">
        <v>1.3</v>
      </c>
      <c r="Q79" s="197">
        <v>0.28999999999999998</v>
      </c>
      <c r="R79" s="197">
        <v>0.56000000000000005</v>
      </c>
      <c r="S79" s="197">
        <v>0.35</v>
      </c>
      <c r="T79" s="197">
        <v>0</v>
      </c>
      <c r="U79" s="197">
        <v>1.1200000000000001</v>
      </c>
      <c r="V79" s="197">
        <v>0</v>
      </c>
      <c r="W79" s="197">
        <v>0</v>
      </c>
      <c r="X79" s="197">
        <v>2.21</v>
      </c>
      <c r="Y79" s="197">
        <v>9.15</v>
      </c>
      <c r="Z79" s="197">
        <v>3.6</v>
      </c>
      <c r="AA79" s="197">
        <v>1.2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0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13.63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0.41</v>
      </c>
      <c r="L80" s="197">
        <v>190.5</v>
      </c>
      <c r="M80" s="197">
        <v>1.22</v>
      </c>
      <c r="N80" s="197">
        <v>1.57</v>
      </c>
      <c r="O80" s="197">
        <v>0</v>
      </c>
      <c r="P80" s="197">
        <v>1.3</v>
      </c>
      <c r="Q80" s="197">
        <v>0.28999999999999998</v>
      </c>
      <c r="R80" s="197">
        <v>0.56000000000000005</v>
      </c>
      <c r="S80" s="197">
        <v>0.35</v>
      </c>
      <c r="T80" s="197">
        <v>0</v>
      </c>
      <c r="U80" s="197">
        <v>1.1200000000000001</v>
      </c>
      <c r="V80" s="197">
        <v>0</v>
      </c>
      <c r="W80" s="197">
        <v>0</v>
      </c>
      <c r="X80" s="197">
        <v>2.21</v>
      </c>
      <c r="Y80" s="197">
        <v>9.15</v>
      </c>
      <c r="Z80" s="197">
        <v>3.6</v>
      </c>
      <c r="AA80" s="197">
        <v>1.2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0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13.63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0.41</v>
      </c>
      <c r="L81" s="197">
        <v>190.5</v>
      </c>
      <c r="M81" s="197">
        <v>1.22</v>
      </c>
      <c r="N81" s="197">
        <v>1.57</v>
      </c>
      <c r="O81" s="197">
        <v>0</v>
      </c>
      <c r="P81" s="197">
        <v>1.3</v>
      </c>
      <c r="Q81" s="197">
        <v>0.28999999999999998</v>
      </c>
      <c r="R81" s="197">
        <v>0.56000000000000005</v>
      </c>
      <c r="S81" s="197">
        <v>0.35</v>
      </c>
      <c r="T81" s="197">
        <v>0</v>
      </c>
      <c r="U81" s="197">
        <v>1.1200000000000001</v>
      </c>
      <c r="V81" s="197">
        <v>0</v>
      </c>
      <c r="W81" s="197">
        <v>0</v>
      </c>
      <c r="X81" s="197">
        <v>2.21</v>
      </c>
      <c r="Y81" s="197">
        <v>9.15</v>
      </c>
      <c r="Z81" s="197">
        <v>3.6</v>
      </c>
      <c r="AA81" s="197">
        <v>1.2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0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13.63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0.41</v>
      </c>
      <c r="L82" s="197">
        <v>190.5</v>
      </c>
      <c r="M82" s="197">
        <v>1.22</v>
      </c>
      <c r="N82" s="197">
        <v>1.57</v>
      </c>
      <c r="O82" s="197">
        <v>0</v>
      </c>
      <c r="P82" s="197">
        <v>1.3</v>
      </c>
      <c r="Q82" s="197">
        <v>0.28999999999999998</v>
      </c>
      <c r="R82" s="197">
        <v>0.56000000000000005</v>
      </c>
      <c r="S82" s="197">
        <v>0.35</v>
      </c>
      <c r="T82" s="197">
        <v>0</v>
      </c>
      <c r="U82" s="197">
        <v>1.1200000000000001</v>
      </c>
      <c r="V82" s="197">
        <v>0</v>
      </c>
      <c r="W82" s="197">
        <v>0</v>
      </c>
      <c r="X82" s="197">
        <v>2.21</v>
      </c>
      <c r="Y82" s="197">
        <v>9.15</v>
      </c>
      <c r="Z82" s="197">
        <v>3.6</v>
      </c>
      <c r="AA82" s="197">
        <v>1.2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35.479999999999997</v>
      </c>
      <c r="AJ82" s="197">
        <v>0</v>
      </c>
      <c r="AK82" s="197">
        <v>0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13.63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0.41</v>
      </c>
      <c r="L83" s="197">
        <v>190.5</v>
      </c>
      <c r="M83" s="197">
        <v>1.22</v>
      </c>
      <c r="N83" s="197">
        <v>1.57</v>
      </c>
      <c r="O83" s="197">
        <v>0</v>
      </c>
      <c r="P83" s="197">
        <v>1.38</v>
      </c>
      <c r="Q83" s="197">
        <v>0.28999999999999998</v>
      </c>
      <c r="R83" s="197">
        <v>0.56000000000000005</v>
      </c>
      <c r="S83" s="197">
        <v>0.35</v>
      </c>
      <c r="T83" s="197">
        <v>0</v>
      </c>
      <c r="U83" s="197">
        <v>1.1200000000000001</v>
      </c>
      <c r="V83" s="197">
        <v>0</v>
      </c>
      <c r="W83" s="197">
        <v>0</v>
      </c>
      <c r="X83" s="197">
        <v>2.21</v>
      </c>
      <c r="Y83" s="197">
        <v>9.15</v>
      </c>
      <c r="Z83" s="197">
        <v>2.46</v>
      </c>
      <c r="AA83" s="197">
        <v>0.72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0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13.63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0.41</v>
      </c>
      <c r="L84" s="197">
        <v>258.5</v>
      </c>
      <c r="M84" s="197">
        <v>1.22</v>
      </c>
      <c r="N84" s="197">
        <v>1.57</v>
      </c>
      <c r="O84" s="197">
        <v>0</v>
      </c>
      <c r="P84" s="197">
        <v>1.38</v>
      </c>
      <c r="Q84" s="197">
        <v>0.28999999999999998</v>
      </c>
      <c r="R84" s="197">
        <v>0.56000000000000005</v>
      </c>
      <c r="S84" s="197">
        <v>0.35</v>
      </c>
      <c r="T84" s="197">
        <v>0</v>
      </c>
      <c r="U84" s="197">
        <v>1.1200000000000001</v>
      </c>
      <c r="V84" s="197">
        <v>0</v>
      </c>
      <c r="W84" s="197">
        <v>0</v>
      </c>
      <c r="X84" s="197">
        <v>2.21</v>
      </c>
      <c r="Y84" s="197">
        <v>9.15</v>
      </c>
      <c r="Z84" s="197">
        <v>2.46</v>
      </c>
      <c r="AA84" s="197">
        <v>0.72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0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13.63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0.41</v>
      </c>
      <c r="L85" s="197">
        <v>348.5</v>
      </c>
      <c r="M85" s="197">
        <v>1.22</v>
      </c>
      <c r="N85" s="197">
        <v>1.57</v>
      </c>
      <c r="O85" s="197">
        <v>0</v>
      </c>
      <c r="P85" s="197">
        <v>3.28</v>
      </c>
      <c r="Q85" s="197">
        <v>0.28999999999999998</v>
      </c>
      <c r="R85" s="197">
        <v>0.56000000000000005</v>
      </c>
      <c r="S85" s="197">
        <v>0.35</v>
      </c>
      <c r="T85" s="197">
        <v>0</v>
      </c>
      <c r="U85" s="197">
        <v>1.1200000000000001</v>
      </c>
      <c r="V85" s="197">
        <v>0</v>
      </c>
      <c r="W85" s="197">
        <v>0</v>
      </c>
      <c r="X85" s="197">
        <v>2.21</v>
      </c>
      <c r="Y85" s="197">
        <v>9.15</v>
      </c>
      <c r="Z85" s="197">
        <v>2.46</v>
      </c>
      <c r="AA85" s="197">
        <v>0.72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0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13.63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0.41</v>
      </c>
      <c r="L86" s="197">
        <v>368.5</v>
      </c>
      <c r="M86" s="197">
        <v>1.22</v>
      </c>
      <c r="N86" s="197">
        <v>1.57</v>
      </c>
      <c r="O86" s="197">
        <v>0</v>
      </c>
      <c r="P86" s="197">
        <v>3.28</v>
      </c>
      <c r="Q86" s="197">
        <v>0.28999999999999998</v>
      </c>
      <c r="R86" s="197">
        <v>0.56000000000000005</v>
      </c>
      <c r="S86" s="197">
        <v>0.35</v>
      </c>
      <c r="T86" s="197">
        <v>0</v>
      </c>
      <c r="U86" s="197">
        <v>1.1200000000000001</v>
      </c>
      <c r="V86" s="197">
        <v>0</v>
      </c>
      <c r="W86" s="197">
        <v>0</v>
      </c>
      <c r="X86" s="197">
        <v>2.21</v>
      </c>
      <c r="Y86" s="197">
        <v>9.15</v>
      </c>
      <c r="Z86" s="197">
        <v>2.46</v>
      </c>
      <c r="AA86" s="197">
        <v>0.72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0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13.63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0.41</v>
      </c>
      <c r="L87" s="197">
        <v>318.5</v>
      </c>
      <c r="M87" s="197">
        <v>1.22</v>
      </c>
      <c r="N87" s="197">
        <v>1.57</v>
      </c>
      <c r="O87" s="197">
        <v>0</v>
      </c>
      <c r="P87" s="197">
        <v>3.28</v>
      </c>
      <c r="Q87" s="197">
        <v>0.28999999999999998</v>
      </c>
      <c r="R87" s="197">
        <v>0.56000000000000005</v>
      </c>
      <c r="S87" s="197">
        <v>0.35</v>
      </c>
      <c r="T87" s="197">
        <v>0</v>
      </c>
      <c r="U87" s="197">
        <v>1.1200000000000001</v>
      </c>
      <c r="V87" s="197">
        <v>0</v>
      </c>
      <c r="W87" s="197">
        <v>0</v>
      </c>
      <c r="X87" s="197">
        <v>2.21</v>
      </c>
      <c r="Y87" s="197">
        <v>9.15</v>
      </c>
      <c r="Z87" s="197">
        <v>3.6</v>
      </c>
      <c r="AA87" s="197">
        <v>1.2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0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13.66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0.41</v>
      </c>
      <c r="L88" s="197">
        <v>318.5</v>
      </c>
      <c r="M88" s="197">
        <v>1.22</v>
      </c>
      <c r="N88" s="197">
        <v>1.57</v>
      </c>
      <c r="O88" s="197">
        <v>0</v>
      </c>
      <c r="P88" s="197">
        <v>3.28</v>
      </c>
      <c r="Q88" s="197">
        <v>0.28999999999999998</v>
      </c>
      <c r="R88" s="197">
        <v>0.56000000000000005</v>
      </c>
      <c r="S88" s="197">
        <v>0.35</v>
      </c>
      <c r="T88" s="197">
        <v>0</v>
      </c>
      <c r="U88" s="197">
        <v>1.1200000000000001</v>
      </c>
      <c r="V88" s="197">
        <v>0</v>
      </c>
      <c r="W88" s="197">
        <v>0</v>
      </c>
      <c r="X88" s="197">
        <v>2.21</v>
      </c>
      <c r="Y88" s="197">
        <v>9.15</v>
      </c>
      <c r="Z88" s="197">
        <v>3.6</v>
      </c>
      <c r="AA88" s="197">
        <v>1.2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0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13.66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368.5</v>
      </c>
      <c r="M89" s="197">
        <v>1.22</v>
      </c>
      <c r="N89" s="197">
        <v>1.57</v>
      </c>
      <c r="O89" s="197">
        <v>0</v>
      </c>
      <c r="P89" s="197">
        <v>1.38</v>
      </c>
      <c r="Q89" s="197">
        <v>0.28999999999999998</v>
      </c>
      <c r="R89" s="197">
        <v>0.56000000000000005</v>
      </c>
      <c r="S89" s="197">
        <v>0.35</v>
      </c>
      <c r="T89" s="197">
        <v>0</v>
      </c>
      <c r="U89" s="197">
        <v>1.1200000000000001</v>
      </c>
      <c r="V89" s="197">
        <v>0</v>
      </c>
      <c r="W89" s="197">
        <v>0</v>
      </c>
      <c r="X89" s="197">
        <v>2.21</v>
      </c>
      <c r="Y89" s="197">
        <v>9.15</v>
      </c>
      <c r="Z89" s="197">
        <v>3.6</v>
      </c>
      <c r="AA89" s="197">
        <v>20.02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0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13.66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368.5</v>
      </c>
      <c r="M90" s="197">
        <v>1.22</v>
      </c>
      <c r="N90" s="197">
        <v>1.57</v>
      </c>
      <c r="O90" s="197">
        <v>0</v>
      </c>
      <c r="P90" s="197">
        <v>1.38</v>
      </c>
      <c r="Q90" s="197">
        <v>0.28999999999999998</v>
      </c>
      <c r="R90" s="197">
        <v>0.56000000000000005</v>
      </c>
      <c r="S90" s="197">
        <v>0.35</v>
      </c>
      <c r="T90" s="197">
        <v>0</v>
      </c>
      <c r="U90" s="197">
        <v>1.1200000000000001</v>
      </c>
      <c r="V90" s="197">
        <v>0</v>
      </c>
      <c r="W90" s="197">
        <v>0</v>
      </c>
      <c r="X90" s="197">
        <v>2.21</v>
      </c>
      <c r="Y90" s="197">
        <v>9.15</v>
      </c>
      <c r="Z90" s="197">
        <v>3.6</v>
      </c>
      <c r="AA90" s="197">
        <v>20.02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0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13.66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9.41</v>
      </c>
      <c r="L91" s="197">
        <v>368.5</v>
      </c>
      <c r="M91" s="197">
        <v>1.22</v>
      </c>
      <c r="N91" s="197">
        <v>1.57</v>
      </c>
      <c r="O91" s="197">
        <v>0</v>
      </c>
      <c r="P91" s="197">
        <v>1.38</v>
      </c>
      <c r="Q91" s="197">
        <v>3.82</v>
      </c>
      <c r="R91" s="197">
        <v>7.23</v>
      </c>
      <c r="S91" s="197">
        <v>4.2699999999999996</v>
      </c>
      <c r="T91" s="197">
        <v>0</v>
      </c>
      <c r="U91" s="197">
        <v>1.1200000000000001</v>
      </c>
      <c r="V91" s="197">
        <v>0</v>
      </c>
      <c r="W91" s="197">
        <v>0</v>
      </c>
      <c r="X91" s="197">
        <v>2.21</v>
      </c>
      <c r="Y91" s="197">
        <v>9.15</v>
      </c>
      <c r="Z91" s="197">
        <v>44.76</v>
      </c>
      <c r="AA91" s="197">
        <v>20.02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9.41</v>
      </c>
      <c r="L92" s="197">
        <v>368.5</v>
      </c>
      <c r="M92" s="197">
        <v>1.22</v>
      </c>
      <c r="N92" s="197">
        <v>1.57</v>
      </c>
      <c r="O92" s="197">
        <v>0</v>
      </c>
      <c r="P92" s="197">
        <v>1.38</v>
      </c>
      <c r="Q92" s="197">
        <v>3.82</v>
      </c>
      <c r="R92" s="197">
        <v>7.27</v>
      </c>
      <c r="S92" s="197">
        <v>4.2699999999999996</v>
      </c>
      <c r="T92" s="197">
        <v>0</v>
      </c>
      <c r="U92" s="197">
        <v>1.1200000000000001</v>
      </c>
      <c r="V92" s="197">
        <v>0</v>
      </c>
      <c r="W92" s="197">
        <v>0</v>
      </c>
      <c r="X92" s="197">
        <v>2.21</v>
      </c>
      <c r="Y92" s="197">
        <v>9.15</v>
      </c>
      <c r="Z92" s="197">
        <v>44.76</v>
      </c>
      <c r="AA92" s="197">
        <v>20.02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368.5</v>
      </c>
      <c r="M93" s="197">
        <v>1.22</v>
      </c>
      <c r="N93" s="197">
        <v>1.57</v>
      </c>
      <c r="O93" s="197">
        <v>0</v>
      </c>
      <c r="P93" s="197">
        <v>1.38</v>
      </c>
      <c r="Q93" s="197">
        <v>3.82</v>
      </c>
      <c r="R93" s="197">
        <v>7.27</v>
      </c>
      <c r="S93" s="197">
        <v>4.2699999999999996</v>
      </c>
      <c r="T93" s="197">
        <v>0</v>
      </c>
      <c r="U93" s="197">
        <v>1.1200000000000001</v>
      </c>
      <c r="V93" s="197">
        <v>0</v>
      </c>
      <c r="W93" s="197">
        <v>0</v>
      </c>
      <c r="X93" s="197">
        <v>2.21</v>
      </c>
      <c r="Y93" s="197">
        <v>9.15</v>
      </c>
      <c r="Z93" s="197">
        <v>44.76</v>
      </c>
      <c r="AA93" s="197">
        <v>20.02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368.5</v>
      </c>
      <c r="M94" s="197">
        <v>1.22</v>
      </c>
      <c r="N94" s="197">
        <v>1.57</v>
      </c>
      <c r="O94" s="197">
        <v>0</v>
      </c>
      <c r="P94" s="197">
        <v>1.38</v>
      </c>
      <c r="Q94" s="197">
        <v>3.82</v>
      </c>
      <c r="R94" s="197">
        <v>7.27</v>
      </c>
      <c r="S94" s="197">
        <v>4.2699999999999996</v>
      </c>
      <c r="T94" s="197">
        <v>0</v>
      </c>
      <c r="U94" s="197">
        <v>1.1200000000000001</v>
      </c>
      <c r="V94" s="197">
        <v>0</v>
      </c>
      <c r="W94" s="197">
        <v>0</v>
      </c>
      <c r="X94" s="197">
        <v>2.21</v>
      </c>
      <c r="Y94" s="197">
        <v>9.15</v>
      </c>
      <c r="Z94" s="197">
        <v>44.76</v>
      </c>
      <c r="AA94" s="197">
        <v>20.02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8.73</v>
      </c>
      <c r="L95" s="197">
        <v>368.5</v>
      </c>
      <c r="M95" s="197">
        <v>1.22</v>
      </c>
      <c r="N95" s="197">
        <v>1.57</v>
      </c>
      <c r="O95" s="197">
        <v>0</v>
      </c>
      <c r="P95" s="197">
        <v>1.38</v>
      </c>
      <c r="Q95" s="197">
        <v>3.82</v>
      </c>
      <c r="R95" s="197">
        <v>7.27</v>
      </c>
      <c r="S95" s="197">
        <v>4.2699999999999996</v>
      </c>
      <c r="T95" s="197">
        <v>0</v>
      </c>
      <c r="U95" s="197">
        <v>1.1200000000000001</v>
      </c>
      <c r="V95" s="197">
        <v>0</v>
      </c>
      <c r="W95" s="197">
        <v>0</v>
      </c>
      <c r="X95" s="197">
        <v>2.21</v>
      </c>
      <c r="Y95" s="197">
        <v>9.15</v>
      </c>
      <c r="Z95" s="197">
        <v>44.76</v>
      </c>
      <c r="AA95" s="197">
        <v>20.02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4.49</v>
      </c>
      <c r="L96" s="197">
        <v>368.5</v>
      </c>
      <c r="M96" s="197">
        <v>1.22</v>
      </c>
      <c r="N96" s="197">
        <v>1.57</v>
      </c>
      <c r="O96" s="197">
        <v>0</v>
      </c>
      <c r="P96" s="197">
        <v>1.38</v>
      </c>
      <c r="Q96" s="197">
        <v>3.82</v>
      </c>
      <c r="R96" s="197">
        <v>6.45</v>
      </c>
      <c r="S96" s="197">
        <v>3.94</v>
      </c>
      <c r="T96" s="197">
        <v>0</v>
      </c>
      <c r="U96" s="197">
        <v>1.1200000000000001</v>
      </c>
      <c r="V96" s="197">
        <v>0</v>
      </c>
      <c r="W96" s="197">
        <v>0</v>
      </c>
      <c r="X96" s="197">
        <v>2.21</v>
      </c>
      <c r="Y96" s="197">
        <v>9.15</v>
      </c>
      <c r="Z96" s="197">
        <v>44.76</v>
      </c>
      <c r="AA96" s="197">
        <v>20.02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13.69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4.49</v>
      </c>
      <c r="L97" s="197">
        <v>368.5</v>
      </c>
      <c r="M97" s="197">
        <v>1.22</v>
      </c>
      <c r="N97" s="197">
        <v>1.57</v>
      </c>
      <c r="O97" s="197">
        <v>0</v>
      </c>
      <c r="P97" s="197">
        <v>1.38</v>
      </c>
      <c r="Q97" s="197">
        <v>3.82</v>
      </c>
      <c r="R97" s="197">
        <v>6.45</v>
      </c>
      <c r="S97" s="197">
        <v>3.94</v>
      </c>
      <c r="T97" s="197">
        <v>0</v>
      </c>
      <c r="U97" s="197">
        <v>1.1200000000000001</v>
      </c>
      <c r="V97" s="197">
        <v>0</v>
      </c>
      <c r="W97" s="197">
        <v>0</v>
      </c>
      <c r="X97" s="197">
        <v>2.21</v>
      </c>
      <c r="Y97" s="197">
        <v>9.15</v>
      </c>
      <c r="Z97" s="197">
        <v>44.76</v>
      </c>
      <c r="AA97" s="197">
        <v>20.02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13.69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4.49</v>
      </c>
      <c r="L98" s="197">
        <v>368.5</v>
      </c>
      <c r="M98" s="197">
        <v>0</v>
      </c>
      <c r="N98" s="197">
        <v>1.57</v>
      </c>
      <c r="O98" s="197">
        <v>0</v>
      </c>
      <c r="P98" s="197">
        <v>1.39</v>
      </c>
      <c r="Q98" s="197">
        <v>3.82</v>
      </c>
      <c r="R98" s="197">
        <v>6.45</v>
      </c>
      <c r="S98" s="197">
        <v>3.94</v>
      </c>
      <c r="T98" s="197">
        <v>0</v>
      </c>
      <c r="U98" s="197">
        <v>1.1200000000000001</v>
      </c>
      <c r="V98" s="197">
        <v>0</v>
      </c>
      <c r="W98" s="197">
        <v>0</v>
      </c>
      <c r="X98" s="197">
        <v>2.21</v>
      </c>
      <c r="Y98" s="197">
        <v>9.15</v>
      </c>
      <c r="Z98" s="197">
        <v>44.76</v>
      </c>
      <c r="AA98" s="197">
        <v>20.02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19.600000000000001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0.3268475000000004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0.12284000000000039</v>
      </c>
      <c r="L99">
        <f t="shared" si="0"/>
        <v>7.2779999999999996</v>
      </c>
      <c r="M99">
        <f t="shared" si="0"/>
        <v>8.1975000000000395E-2</v>
      </c>
      <c r="N99">
        <f t="shared" si="0"/>
        <v>0.12450999999999986</v>
      </c>
      <c r="O99">
        <f t="shared" si="0"/>
        <v>0</v>
      </c>
      <c r="P99">
        <f t="shared" si="0"/>
        <v>0.13475500000000004</v>
      </c>
      <c r="Q99">
        <f t="shared" si="0"/>
        <v>4.3887499999999968E-2</v>
      </c>
      <c r="R99">
        <f t="shared" si="0"/>
        <v>7.6950000000000032E-2</v>
      </c>
      <c r="S99">
        <f t="shared" si="0"/>
        <v>4.6629999999999935E-2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0.22858500000000065</v>
      </c>
      <c r="Y99">
        <f t="shared" si="0"/>
        <v>0.21959999999999966</v>
      </c>
      <c r="Z99">
        <f t="shared" si="0"/>
        <v>0.42482999999999865</v>
      </c>
      <c r="AA99">
        <f t="shared" si="0"/>
        <v>0.2071100000000004</v>
      </c>
      <c r="AB99">
        <f t="shared" si="0"/>
        <v>0</v>
      </c>
      <c r="AC99">
        <f t="shared" si="0"/>
        <v>0.2335549999999996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-2.3700000000000001E-3</v>
      </c>
      <c r="AH99">
        <f t="shared" si="0"/>
        <v>2.8925000000000001E-3</v>
      </c>
      <c r="AI99">
        <f t="shared" si="0"/>
        <v>0.85152000000000028</v>
      </c>
      <c r="AJ99">
        <f t="shared" si="0"/>
        <v>0</v>
      </c>
      <c r="AK99">
        <f t="shared" si="0"/>
        <v>0.14611500000000008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-6.774</v>
      </c>
      <c r="D31" s="124">
        <v>0</v>
      </c>
      <c r="E31" s="124">
        <v>0</v>
      </c>
      <c r="F31" s="124">
        <v>-9.2260000000000009</v>
      </c>
      <c r="G31" s="124">
        <v>-16</v>
      </c>
      <c r="H31" s="118"/>
      <c r="I31" s="33">
        <v>29</v>
      </c>
      <c r="J31" s="124">
        <v>6.774</v>
      </c>
      <c r="K31" s="124">
        <v>0</v>
      </c>
      <c r="L31" s="124">
        <v>0</v>
      </c>
      <c r="M31" s="124">
        <v>0</v>
      </c>
      <c r="N31" s="124">
        <v>6.774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9.2260000000000009</v>
      </c>
      <c r="AF31" s="124">
        <v>0</v>
      </c>
      <c r="AG31" s="124">
        <v>0</v>
      </c>
      <c r="AH31" s="124">
        <v>0</v>
      </c>
      <c r="AI31" s="124">
        <v>9.2260000000000009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6.774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-6.774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9.2260000000000009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-9.2260000000000009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67.739999999999995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67.739999999999995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92.26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92.26</v>
      </c>
      <c r="DF31" s="123">
        <f t="shared" si="31"/>
        <v>16</v>
      </c>
      <c r="DG31" s="123">
        <f t="shared" si="32"/>
        <v>-6.774</v>
      </c>
      <c r="DH31" s="123">
        <f t="shared" si="33"/>
        <v>0</v>
      </c>
      <c r="DI31" s="123">
        <f t="shared" si="34"/>
        <v>0</v>
      </c>
      <c r="DJ31" s="123">
        <f t="shared" si="35"/>
        <v>-9.2260000000000009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-50.38</v>
      </c>
      <c r="D32" s="124">
        <v>0</v>
      </c>
      <c r="E32" s="124">
        <v>0</v>
      </c>
      <c r="F32" s="124">
        <v>-68.62</v>
      </c>
      <c r="G32" s="124">
        <v>-119</v>
      </c>
      <c r="H32" s="118"/>
      <c r="I32" s="33">
        <v>30</v>
      </c>
      <c r="J32" s="124">
        <v>50.38</v>
      </c>
      <c r="K32" s="124">
        <v>0</v>
      </c>
      <c r="L32" s="124">
        <v>0</v>
      </c>
      <c r="M32" s="124">
        <v>0</v>
      </c>
      <c r="N32" s="124">
        <v>50.38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68.62</v>
      </c>
      <c r="AF32" s="124">
        <v>0</v>
      </c>
      <c r="AG32" s="124">
        <v>0</v>
      </c>
      <c r="AH32" s="124">
        <v>0</v>
      </c>
      <c r="AI32" s="124">
        <v>68.62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50.38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-50.38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68.62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-68.62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503.8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503.8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686.2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686.2</v>
      </c>
      <c r="DF32" s="123">
        <f t="shared" si="31"/>
        <v>119</v>
      </c>
      <c r="DG32" s="123">
        <f t="shared" si="32"/>
        <v>-50.38</v>
      </c>
      <c r="DH32" s="123">
        <f t="shared" si="33"/>
        <v>0</v>
      </c>
      <c r="DI32" s="123">
        <f t="shared" si="34"/>
        <v>0</v>
      </c>
      <c r="DJ32" s="123">
        <f t="shared" si="35"/>
        <v>-68.62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-105</v>
      </c>
      <c r="D33" s="124">
        <v>0</v>
      </c>
      <c r="E33" s="124">
        <v>0</v>
      </c>
      <c r="F33" s="124">
        <v>-78.563000000000002</v>
      </c>
      <c r="G33" s="124">
        <v>-183.56299999999999</v>
      </c>
      <c r="H33" s="118"/>
      <c r="I33" s="33">
        <v>31</v>
      </c>
      <c r="J33" s="124">
        <v>105</v>
      </c>
      <c r="K33" s="124">
        <v>0</v>
      </c>
      <c r="L33" s="124">
        <v>0</v>
      </c>
      <c r="M33" s="124">
        <v>0</v>
      </c>
      <c r="N33" s="124">
        <v>105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78.563000000000002</v>
      </c>
      <c r="AF33" s="124">
        <v>0</v>
      </c>
      <c r="AG33" s="124">
        <v>0</v>
      </c>
      <c r="AH33" s="124">
        <v>0</v>
      </c>
      <c r="AI33" s="124">
        <v>78.563000000000002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78.563000000000002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-78.563000000000002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785.63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785.63</v>
      </c>
      <c r="DF33" s="123">
        <f t="shared" si="31"/>
        <v>183.56299999999999</v>
      </c>
      <c r="DG33" s="123">
        <f t="shared" si="32"/>
        <v>-105</v>
      </c>
      <c r="DH33" s="123">
        <f t="shared" si="33"/>
        <v>0</v>
      </c>
      <c r="DI33" s="123">
        <f t="shared" si="34"/>
        <v>0</v>
      </c>
      <c r="DJ33" s="123">
        <f t="shared" si="35"/>
        <v>-78.563000000000002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-70</v>
      </c>
      <c r="D34" s="124">
        <v>0</v>
      </c>
      <c r="E34" s="124">
        <v>0</v>
      </c>
      <c r="F34" s="124">
        <v>-163</v>
      </c>
      <c r="G34" s="124">
        <v>-233</v>
      </c>
      <c r="H34" s="118"/>
      <c r="I34" s="33">
        <v>32</v>
      </c>
      <c r="J34" s="124">
        <v>70</v>
      </c>
      <c r="K34" s="124">
        <v>0</v>
      </c>
      <c r="L34" s="124">
        <v>0</v>
      </c>
      <c r="M34" s="124">
        <v>0</v>
      </c>
      <c r="N34" s="124">
        <v>70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163</v>
      </c>
      <c r="AF34" s="124">
        <v>0</v>
      </c>
      <c r="AG34" s="124">
        <v>0</v>
      </c>
      <c r="AH34" s="124">
        <v>0</v>
      </c>
      <c r="AI34" s="124">
        <v>163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70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-70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-163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700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700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1630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1630</v>
      </c>
      <c r="DF34" s="123">
        <f t="shared" si="31"/>
        <v>233</v>
      </c>
      <c r="DG34" s="123">
        <f t="shared" si="32"/>
        <v>-70</v>
      </c>
      <c r="DH34" s="123">
        <f t="shared" si="33"/>
        <v>0</v>
      </c>
      <c r="DI34" s="123">
        <f t="shared" si="34"/>
        <v>0</v>
      </c>
      <c r="DJ34" s="123">
        <f t="shared" si="35"/>
        <v>-163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-55</v>
      </c>
      <c r="D35" s="124">
        <v>0</v>
      </c>
      <c r="E35" s="124">
        <v>0</v>
      </c>
      <c r="F35" s="124">
        <v>-185.042</v>
      </c>
      <c r="G35" s="124">
        <v>-240.042</v>
      </c>
      <c r="H35" s="118"/>
      <c r="I35" s="33">
        <v>33</v>
      </c>
      <c r="J35" s="124">
        <v>55</v>
      </c>
      <c r="K35" s="124">
        <v>0</v>
      </c>
      <c r="L35" s="124">
        <v>0</v>
      </c>
      <c r="M35" s="124">
        <v>0</v>
      </c>
      <c r="N35" s="124">
        <v>55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185.042</v>
      </c>
      <c r="AF35" s="124">
        <v>0</v>
      </c>
      <c r="AG35" s="124">
        <v>0</v>
      </c>
      <c r="AH35" s="124">
        <v>0</v>
      </c>
      <c r="AI35" s="124">
        <v>185.042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185.042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-185.042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1850.42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1850.42</v>
      </c>
      <c r="DF35" s="123">
        <f t="shared" si="31"/>
        <v>240.042</v>
      </c>
      <c r="DG35" s="123">
        <f t="shared" si="32"/>
        <v>-55</v>
      </c>
      <c r="DH35" s="123">
        <f t="shared" si="33"/>
        <v>0</v>
      </c>
      <c r="DI35" s="123">
        <f t="shared" si="34"/>
        <v>0</v>
      </c>
      <c r="DJ35" s="123">
        <f t="shared" si="35"/>
        <v>-185.042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-40</v>
      </c>
      <c r="D36" s="124">
        <v>0</v>
      </c>
      <c r="E36" s="124">
        <v>0</v>
      </c>
      <c r="F36" s="124">
        <v>-160.12299999999999</v>
      </c>
      <c r="G36" s="124">
        <v>-200.12299999999999</v>
      </c>
      <c r="H36" s="118"/>
      <c r="I36" s="33">
        <v>34</v>
      </c>
      <c r="J36" s="124">
        <v>40</v>
      </c>
      <c r="K36" s="124">
        <v>0</v>
      </c>
      <c r="L36" s="124">
        <v>0</v>
      </c>
      <c r="M36" s="124">
        <v>0</v>
      </c>
      <c r="N36" s="124">
        <v>40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160.12299999999999</v>
      </c>
      <c r="AF36" s="124">
        <v>0</v>
      </c>
      <c r="AG36" s="124">
        <v>0</v>
      </c>
      <c r="AH36" s="124">
        <v>0</v>
      </c>
      <c r="AI36" s="124">
        <v>160.12299999999999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40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-40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160.12299999999999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-160.12299999999999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400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400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1601.23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1601.23</v>
      </c>
      <c r="DF36" s="123">
        <f t="shared" si="31"/>
        <v>200.12299999999999</v>
      </c>
      <c r="DG36" s="123">
        <f t="shared" si="32"/>
        <v>-40</v>
      </c>
      <c r="DH36" s="123">
        <f t="shared" si="33"/>
        <v>0</v>
      </c>
      <c r="DI36" s="123">
        <f t="shared" si="34"/>
        <v>0</v>
      </c>
      <c r="DJ36" s="123">
        <f t="shared" si="35"/>
        <v>-160.12299999999999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</v>
      </c>
      <c r="D37" s="124">
        <v>0</v>
      </c>
      <c r="E37" s="124">
        <v>0</v>
      </c>
      <c r="F37" s="124">
        <v>-110.914</v>
      </c>
      <c r="G37" s="124">
        <v>-120.914</v>
      </c>
      <c r="H37" s="118"/>
      <c r="I37" s="33">
        <v>35</v>
      </c>
      <c r="J37" s="124">
        <v>10</v>
      </c>
      <c r="K37" s="124">
        <v>0</v>
      </c>
      <c r="L37" s="124">
        <v>0</v>
      </c>
      <c r="M37" s="124">
        <v>0</v>
      </c>
      <c r="N37" s="124">
        <v>10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110.914</v>
      </c>
      <c r="AF37" s="124">
        <v>0</v>
      </c>
      <c r="AG37" s="124">
        <v>0</v>
      </c>
      <c r="AH37" s="124">
        <v>0</v>
      </c>
      <c r="AI37" s="124">
        <v>110.914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110.914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-110.914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1109.1400000000001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1109.1400000000001</v>
      </c>
      <c r="DF37" s="123">
        <f t="shared" si="31"/>
        <v>120.914</v>
      </c>
      <c r="DG37" s="123">
        <f t="shared" si="32"/>
        <v>-10</v>
      </c>
      <c r="DH37" s="123">
        <f t="shared" si="33"/>
        <v>0</v>
      </c>
      <c r="DI37" s="123">
        <f t="shared" si="34"/>
        <v>0</v>
      </c>
      <c r="DJ37" s="123">
        <f t="shared" si="35"/>
        <v>-110.914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-97.022000000000006</v>
      </c>
      <c r="G38" s="124">
        <v>-97.022000000000006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97.022000000000006</v>
      </c>
      <c r="AF38" s="124">
        <v>0</v>
      </c>
      <c r="AG38" s="124">
        <v>0</v>
      </c>
      <c r="AH38" s="124">
        <v>0</v>
      </c>
      <c r="AI38" s="124">
        <v>97.022000000000006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97.022000000000006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-97.022000000000006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970.22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970.22</v>
      </c>
      <c r="DF38" s="123">
        <f t="shared" si="31"/>
        <v>97.022000000000006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-97.022000000000006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-80.641000000000005</v>
      </c>
      <c r="G39" s="124">
        <v>-80.641000000000005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80.641000000000005</v>
      </c>
      <c r="AF39" s="124">
        <v>0</v>
      </c>
      <c r="AG39" s="124">
        <v>0</v>
      </c>
      <c r="AH39" s="124">
        <v>0</v>
      </c>
      <c r="AI39" s="124">
        <v>80.641000000000005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80.641000000000005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-80.641000000000005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806.41000000000008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806.41000000000008</v>
      </c>
      <c r="DF39" s="123">
        <f t="shared" si="31"/>
        <v>80.641000000000005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-80.641000000000005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-31.364999999999998</v>
      </c>
      <c r="G40" s="124">
        <v>-31.364999999999998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31.364999999999998</v>
      </c>
      <c r="AF40" s="124">
        <v>0</v>
      </c>
      <c r="AG40" s="124">
        <v>0</v>
      </c>
      <c r="AH40" s="124">
        <v>0</v>
      </c>
      <c r="AI40" s="124">
        <v>31.364999999999998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31.364999999999998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-31.364999999999998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313.64999999999998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313.64999999999998</v>
      </c>
      <c r="DF40" s="123">
        <f t="shared" si="31"/>
        <v>31.364999999999998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-31.364999999999998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-12</v>
      </c>
      <c r="D67" s="124">
        <v>0</v>
      </c>
      <c r="E67" s="124">
        <v>0</v>
      </c>
      <c r="F67" s="124">
        <v>0</v>
      </c>
      <c r="G67" s="124">
        <v>-12</v>
      </c>
      <c r="H67" s="118"/>
      <c r="I67" s="33">
        <v>65</v>
      </c>
      <c r="J67" s="124">
        <v>12</v>
      </c>
      <c r="K67" s="124">
        <v>0</v>
      </c>
      <c r="L67" s="124">
        <v>0</v>
      </c>
      <c r="M67" s="124">
        <v>0</v>
      </c>
      <c r="N67" s="124">
        <v>12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12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-12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120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120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12</v>
      </c>
      <c r="DG67" s="123">
        <f t="shared" si="32"/>
        <v>-12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-34</v>
      </c>
      <c r="D68" s="124">
        <v>0</v>
      </c>
      <c r="E68" s="124">
        <v>0</v>
      </c>
      <c r="F68" s="124">
        <v>0</v>
      </c>
      <c r="G68" s="124">
        <v>-34</v>
      </c>
      <c r="H68" s="118"/>
      <c r="I68" s="33">
        <v>66</v>
      </c>
      <c r="J68" s="124">
        <v>34</v>
      </c>
      <c r="K68" s="124">
        <v>0</v>
      </c>
      <c r="L68" s="124">
        <v>0</v>
      </c>
      <c r="M68" s="124">
        <v>0</v>
      </c>
      <c r="N68" s="124">
        <v>34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34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340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340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34</v>
      </c>
      <c r="DG68" s="123">
        <f t="shared" ref="DG68:DG99" si="60">AY68+AN68+BC68+BJ68+BQ68</f>
        <v>-34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-52</v>
      </c>
      <c r="D69" s="124">
        <v>0</v>
      </c>
      <c r="E69" s="124">
        <v>0</v>
      </c>
      <c r="F69" s="124">
        <v>0</v>
      </c>
      <c r="G69" s="124">
        <v>-52</v>
      </c>
      <c r="H69" s="118"/>
      <c r="I69" s="33">
        <v>67</v>
      </c>
      <c r="J69" s="124">
        <v>52</v>
      </c>
      <c r="K69" s="124">
        <v>0</v>
      </c>
      <c r="L69" s="124">
        <v>0</v>
      </c>
      <c r="M69" s="124">
        <v>0</v>
      </c>
      <c r="N69" s="124">
        <v>52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520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520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52</v>
      </c>
      <c r="DG69" s="123">
        <f t="shared" si="60"/>
        <v>-52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-42</v>
      </c>
      <c r="D70" s="124">
        <v>0</v>
      </c>
      <c r="E70" s="124">
        <v>0</v>
      </c>
      <c r="F70" s="124">
        <v>0</v>
      </c>
      <c r="G70" s="124">
        <v>-42</v>
      </c>
      <c r="H70" s="118"/>
      <c r="I70" s="33">
        <v>68</v>
      </c>
      <c r="J70" s="124">
        <v>42</v>
      </c>
      <c r="K70" s="124">
        <v>0</v>
      </c>
      <c r="L70" s="124">
        <v>0</v>
      </c>
      <c r="M70" s="124">
        <v>0</v>
      </c>
      <c r="N70" s="124">
        <v>42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42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-42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420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420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42</v>
      </c>
      <c r="DG70" s="123">
        <f t="shared" si="60"/>
        <v>-42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-27</v>
      </c>
      <c r="D71" s="124">
        <v>0</v>
      </c>
      <c r="E71" s="124">
        <v>0</v>
      </c>
      <c r="F71" s="124">
        <v>0</v>
      </c>
      <c r="G71" s="124">
        <v>-27</v>
      </c>
      <c r="H71" s="118"/>
      <c r="I71" s="33">
        <v>69</v>
      </c>
      <c r="J71" s="124">
        <v>27</v>
      </c>
      <c r="K71" s="124">
        <v>0</v>
      </c>
      <c r="L71" s="124">
        <v>0</v>
      </c>
      <c r="M71" s="124">
        <v>0</v>
      </c>
      <c r="N71" s="124">
        <v>27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27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-27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270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270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27</v>
      </c>
      <c r="DG71" s="123">
        <f t="shared" si="60"/>
        <v>-27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-79</v>
      </c>
      <c r="D72" s="124">
        <v>0</v>
      </c>
      <c r="E72" s="124">
        <v>0</v>
      </c>
      <c r="F72" s="124">
        <v>0</v>
      </c>
      <c r="G72" s="124">
        <v>-79</v>
      </c>
      <c r="H72" s="118"/>
      <c r="I72" s="33">
        <v>70</v>
      </c>
      <c r="J72" s="124">
        <v>79</v>
      </c>
      <c r="K72" s="124">
        <v>0</v>
      </c>
      <c r="L72" s="124">
        <v>0</v>
      </c>
      <c r="M72" s="124">
        <v>0</v>
      </c>
      <c r="N72" s="124">
        <v>79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79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-79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790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790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79</v>
      </c>
      <c r="DG72" s="123">
        <f t="shared" si="60"/>
        <v>-79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-155</v>
      </c>
      <c r="D73" s="124">
        <v>0</v>
      </c>
      <c r="E73" s="124">
        <v>0</v>
      </c>
      <c r="F73" s="124">
        <v>0</v>
      </c>
      <c r="G73" s="124">
        <v>-155</v>
      </c>
      <c r="H73" s="118"/>
      <c r="I73" s="33">
        <v>71</v>
      </c>
      <c r="J73" s="124">
        <v>155</v>
      </c>
      <c r="K73" s="124">
        <v>0</v>
      </c>
      <c r="L73" s="124">
        <v>0</v>
      </c>
      <c r="M73" s="124">
        <v>0</v>
      </c>
      <c r="N73" s="124">
        <v>155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155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-155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1550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1550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155</v>
      </c>
      <c r="DG73" s="123">
        <f t="shared" si="60"/>
        <v>-155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-140</v>
      </c>
      <c r="D74" s="124">
        <v>0</v>
      </c>
      <c r="E74" s="124">
        <v>0</v>
      </c>
      <c r="F74" s="124">
        <v>0</v>
      </c>
      <c r="G74" s="124">
        <v>-140</v>
      </c>
      <c r="H74" s="118"/>
      <c r="I74" s="33">
        <v>72</v>
      </c>
      <c r="J74" s="124">
        <v>140</v>
      </c>
      <c r="K74" s="124">
        <v>0</v>
      </c>
      <c r="L74" s="124">
        <v>0</v>
      </c>
      <c r="M74" s="124">
        <v>0</v>
      </c>
      <c r="N74" s="124">
        <v>140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140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-140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1400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1400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140</v>
      </c>
      <c r="DG74" s="123">
        <f t="shared" si="60"/>
        <v>-140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-15.664</v>
      </c>
      <c r="D81" s="124">
        <v>0</v>
      </c>
      <c r="E81" s="124">
        <v>0</v>
      </c>
      <c r="F81" s="124">
        <v>-21.335999999999999</v>
      </c>
      <c r="G81" s="124">
        <v>-37</v>
      </c>
      <c r="H81" s="118"/>
      <c r="I81" s="33">
        <v>79</v>
      </c>
      <c r="J81" s="124">
        <v>15.664</v>
      </c>
      <c r="K81" s="124">
        <v>0</v>
      </c>
      <c r="L81" s="124">
        <v>0</v>
      </c>
      <c r="M81" s="124">
        <v>0</v>
      </c>
      <c r="N81" s="124">
        <v>15.664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21.335999999999999</v>
      </c>
      <c r="AF81" s="124">
        <v>0</v>
      </c>
      <c r="AG81" s="124">
        <v>0</v>
      </c>
      <c r="AH81" s="124">
        <v>0</v>
      </c>
      <c r="AI81" s="124">
        <v>21.335999999999999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15.664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-15.664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21.335999999999999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-21.335999999999999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156.63999999999999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156.63999999999999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213.35999999999999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213.35999999999999</v>
      </c>
      <c r="DF81" s="123">
        <f t="shared" si="59"/>
        <v>37</v>
      </c>
      <c r="DG81" s="123">
        <f t="shared" si="60"/>
        <v>-15.664</v>
      </c>
      <c r="DH81" s="123">
        <f t="shared" si="61"/>
        <v>0</v>
      </c>
      <c r="DI81" s="123">
        <f t="shared" si="62"/>
        <v>0</v>
      </c>
      <c r="DJ81" s="123">
        <f t="shared" si="63"/>
        <v>-21.335999999999999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0</v>
      </c>
      <c r="G82" s="124">
        <v>-30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30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-7.6210000000000004</v>
      </c>
      <c r="D83" s="124">
        <v>0</v>
      </c>
      <c r="E83" s="124">
        <v>0</v>
      </c>
      <c r="F83" s="124">
        <v>-10.379</v>
      </c>
      <c r="G83" s="124">
        <v>-18</v>
      </c>
      <c r="H83" s="118"/>
      <c r="I83" s="33">
        <v>81</v>
      </c>
      <c r="J83" s="124">
        <v>7.6210000000000004</v>
      </c>
      <c r="K83" s="124">
        <v>0</v>
      </c>
      <c r="L83" s="124">
        <v>0</v>
      </c>
      <c r="M83" s="124">
        <v>0</v>
      </c>
      <c r="N83" s="124">
        <v>7.6210000000000004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10.379</v>
      </c>
      <c r="AF83" s="124">
        <v>0</v>
      </c>
      <c r="AG83" s="124">
        <v>0</v>
      </c>
      <c r="AH83" s="124">
        <v>0</v>
      </c>
      <c r="AI83" s="124">
        <v>10.379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7.6210000000000004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-7.6210000000000004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10.379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-10.379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76.210000000000008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76.210000000000008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103.78999999999999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103.78999999999999</v>
      </c>
      <c r="DF83" s="123">
        <f t="shared" si="59"/>
        <v>18</v>
      </c>
      <c r="DG83" s="123">
        <f t="shared" si="60"/>
        <v>-7.6210000000000004</v>
      </c>
      <c r="DH83" s="123">
        <f t="shared" si="61"/>
        <v>0</v>
      </c>
      <c r="DI83" s="123">
        <f t="shared" si="62"/>
        <v>0</v>
      </c>
      <c r="DJ83" s="123">
        <f t="shared" si="63"/>
        <v>-10.379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0.23285975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-0.23285975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0.25405775000000003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-0.25405775000000003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0.23285974999999998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0.23285974999999998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0.25405775000000003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0.25405775000000003</v>
      </c>
      <c r="DE99" s="128"/>
      <c r="DF99" s="123">
        <f t="shared" si="59"/>
        <v>0.4869175</v>
      </c>
      <c r="DG99" s="123">
        <f t="shared" si="60"/>
        <v>-0.23285975</v>
      </c>
      <c r="DH99" s="123">
        <f t="shared" si="61"/>
        <v>0</v>
      </c>
      <c r="DI99" s="123">
        <f t="shared" si="62"/>
        <v>0</v>
      </c>
      <c r="DJ99" s="123">
        <f t="shared" si="63"/>
        <v>-0.25405775000000003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44835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44835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-27</v>
      </c>
      <c r="O3" s="95">
        <v>-261</v>
      </c>
      <c r="P3" s="95">
        <v>-209</v>
      </c>
      <c r="Q3" s="95">
        <v>0</v>
      </c>
      <c r="R3" s="95">
        <v>0</v>
      </c>
      <c r="S3" s="114">
        <v>0</v>
      </c>
      <c r="U3" s="115">
        <v>-497</v>
      </c>
      <c r="V3" s="116">
        <v>0</v>
      </c>
      <c r="W3">
        <v>-27</v>
      </c>
      <c r="X3">
        <v>-261</v>
      </c>
      <c r="Y3">
        <v>0</v>
      </c>
      <c r="Z3">
        <v>0</v>
      </c>
      <c r="AA3">
        <v>-209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1.82</v>
      </c>
      <c r="N4" s="115">
        <v>-50</v>
      </c>
      <c r="O4" s="88">
        <v>-276</v>
      </c>
      <c r="P4" s="88">
        <v>-226</v>
      </c>
      <c r="Q4" s="88">
        <v>0</v>
      </c>
      <c r="R4" s="88">
        <v>0</v>
      </c>
      <c r="S4" s="116">
        <v>0</v>
      </c>
      <c r="U4" s="115">
        <v>-552</v>
      </c>
      <c r="V4" s="116">
        <v>1.82</v>
      </c>
      <c r="W4">
        <v>-50</v>
      </c>
      <c r="X4">
        <v>-276</v>
      </c>
      <c r="Y4">
        <v>0</v>
      </c>
      <c r="Z4">
        <v>1.82</v>
      </c>
      <c r="AA4">
        <v>-226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-65</v>
      </c>
      <c r="O5" s="88">
        <v>-281</v>
      </c>
      <c r="P5" s="88">
        <v>-223</v>
      </c>
      <c r="Q5" s="88">
        <v>0</v>
      </c>
      <c r="R5" s="88">
        <v>0</v>
      </c>
      <c r="S5" s="116">
        <v>0</v>
      </c>
      <c r="U5" s="115">
        <v>-569</v>
      </c>
      <c r="V5" s="116">
        <v>0</v>
      </c>
      <c r="W5">
        <v>-65</v>
      </c>
      <c r="X5">
        <v>-281</v>
      </c>
      <c r="Y5">
        <v>0</v>
      </c>
      <c r="Z5">
        <v>0</v>
      </c>
      <c r="AA5">
        <v>-223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-88</v>
      </c>
      <c r="O6" s="88">
        <v>-291</v>
      </c>
      <c r="P6" s="88">
        <v>-237</v>
      </c>
      <c r="Q6" s="88">
        <v>-25</v>
      </c>
      <c r="R6" s="88">
        <v>0</v>
      </c>
      <c r="S6" s="116">
        <v>0</v>
      </c>
      <c r="U6" s="115">
        <v>-641</v>
      </c>
      <c r="V6" s="116">
        <v>0</v>
      </c>
      <c r="W6">
        <v>-88</v>
      </c>
      <c r="X6">
        <v>-291</v>
      </c>
      <c r="Y6">
        <v>-25</v>
      </c>
      <c r="Z6">
        <v>0</v>
      </c>
      <c r="AA6">
        <v>-237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-105</v>
      </c>
      <c r="O7" s="88">
        <v>-301</v>
      </c>
      <c r="P7" s="88">
        <v>-255</v>
      </c>
      <c r="Q7" s="88">
        <v>0</v>
      </c>
      <c r="R7" s="88">
        <v>0</v>
      </c>
      <c r="S7" s="116">
        <v>0</v>
      </c>
      <c r="U7" s="115">
        <v>-661</v>
      </c>
      <c r="V7" s="116">
        <v>0</v>
      </c>
      <c r="W7">
        <v>-105</v>
      </c>
      <c r="X7">
        <v>-301</v>
      </c>
      <c r="Y7">
        <v>0</v>
      </c>
      <c r="Z7">
        <v>0</v>
      </c>
      <c r="AA7">
        <v>-255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19.13</v>
      </c>
      <c r="L8" s="88">
        <v>0</v>
      </c>
      <c r="M8" s="116">
        <v>0</v>
      </c>
      <c r="N8" s="115">
        <v>-119</v>
      </c>
      <c r="O8" s="88">
        <v>-311</v>
      </c>
      <c r="P8" s="88">
        <v>-264</v>
      </c>
      <c r="Q8" s="88">
        <v>0</v>
      </c>
      <c r="R8" s="88">
        <v>0</v>
      </c>
      <c r="S8" s="116">
        <v>0</v>
      </c>
      <c r="U8" s="115">
        <v>-694</v>
      </c>
      <c r="V8" s="116">
        <v>19.13</v>
      </c>
      <c r="W8">
        <v>-119</v>
      </c>
      <c r="X8">
        <v>-311</v>
      </c>
      <c r="Y8">
        <v>19.13</v>
      </c>
      <c r="Z8">
        <v>0</v>
      </c>
      <c r="AA8">
        <v>-264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-133</v>
      </c>
      <c r="O9" s="88">
        <v>-316</v>
      </c>
      <c r="P9" s="88">
        <v>-272</v>
      </c>
      <c r="Q9" s="88">
        <v>0</v>
      </c>
      <c r="R9" s="88">
        <v>0</v>
      </c>
      <c r="S9" s="116">
        <v>0</v>
      </c>
      <c r="U9" s="115">
        <v>-721</v>
      </c>
      <c r="V9" s="116">
        <v>0</v>
      </c>
      <c r="W9">
        <v>-133</v>
      </c>
      <c r="X9">
        <v>-316</v>
      </c>
      <c r="Y9">
        <v>0</v>
      </c>
      <c r="Z9">
        <v>0</v>
      </c>
      <c r="AA9">
        <v>-272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-141</v>
      </c>
      <c r="O10" s="88">
        <v>-331</v>
      </c>
      <c r="P10" s="88">
        <v>-284</v>
      </c>
      <c r="Q10" s="88">
        <v>0</v>
      </c>
      <c r="R10" s="88">
        <v>0</v>
      </c>
      <c r="S10" s="116">
        <v>0</v>
      </c>
      <c r="U10" s="115">
        <v>-756</v>
      </c>
      <c r="V10" s="116">
        <v>0</v>
      </c>
      <c r="W10">
        <v>-141</v>
      </c>
      <c r="X10">
        <v>-331</v>
      </c>
      <c r="Y10">
        <v>0</v>
      </c>
      <c r="Z10">
        <v>0</v>
      </c>
      <c r="AA10">
        <v>-284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-169</v>
      </c>
      <c r="O11" s="88">
        <v>-313</v>
      </c>
      <c r="P11" s="88">
        <v>-288</v>
      </c>
      <c r="Q11" s="88">
        <v>-25</v>
      </c>
      <c r="R11" s="88">
        <v>0</v>
      </c>
      <c r="S11" s="116">
        <v>0</v>
      </c>
      <c r="U11" s="115">
        <v>-795</v>
      </c>
      <c r="V11" s="116">
        <v>0.1</v>
      </c>
      <c r="W11">
        <v>-169</v>
      </c>
      <c r="X11">
        <v>-313</v>
      </c>
      <c r="Y11">
        <v>-25</v>
      </c>
      <c r="Z11">
        <v>0.1</v>
      </c>
      <c r="AA11">
        <v>-288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-174</v>
      </c>
      <c r="O12" s="88">
        <v>-313</v>
      </c>
      <c r="P12" s="88">
        <v>-286</v>
      </c>
      <c r="Q12" s="88">
        <v>0</v>
      </c>
      <c r="R12" s="88">
        <v>0</v>
      </c>
      <c r="S12" s="116">
        <v>0</v>
      </c>
      <c r="U12" s="115">
        <v>-773</v>
      </c>
      <c r="V12" s="116">
        <v>0</v>
      </c>
      <c r="W12">
        <v>-174</v>
      </c>
      <c r="X12">
        <v>-313</v>
      </c>
      <c r="Y12">
        <v>0</v>
      </c>
      <c r="Z12">
        <v>0</v>
      </c>
      <c r="AA12">
        <v>-286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19.13</v>
      </c>
      <c r="L13" s="88">
        <v>0</v>
      </c>
      <c r="M13" s="116">
        <v>0</v>
      </c>
      <c r="N13" s="115">
        <v>-163</v>
      </c>
      <c r="O13" s="88">
        <v>-318</v>
      </c>
      <c r="P13" s="88">
        <v>-292</v>
      </c>
      <c r="Q13" s="88">
        <v>0</v>
      </c>
      <c r="R13" s="88">
        <v>0</v>
      </c>
      <c r="S13" s="116">
        <v>0</v>
      </c>
      <c r="U13" s="115">
        <v>-773</v>
      </c>
      <c r="V13" s="116">
        <v>19.13</v>
      </c>
      <c r="W13">
        <v>-163</v>
      </c>
      <c r="X13">
        <v>-318</v>
      </c>
      <c r="Y13">
        <v>19.13</v>
      </c>
      <c r="Z13">
        <v>0</v>
      </c>
      <c r="AA13">
        <v>-292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1.34</v>
      </c>
      <c r="N14" s="115">
        <v>-164</v>
      </c>
      <c r="O14" s="88">
        <v>-318</v>
      </c>
      <c r="P14" s="88">
        <v>-296</v>
      </c>
      <c r="Q14" s="88">
        <v>0</v>
      </c>
      <c r="R14" s="88">
        <v>0</v>
      </c>
      <c r="S14" s="116">
        <v>0</v>
      </c>
      <c r="U14" s="115">
        <v>-778</v>
      </c>
      <c r="V14" s="116">
        <v>1.34</v>
      </c>
      <c r="W14">
        <v>-164</v>
      </c>
      <c r="X14">
        <v>-318</v>
      </c>
      <c r="Y14">
        <v>0</v>
      </c>
      <c r="Z14">
        <v>1.34</v>
      </c>
      <c r="AA14">
        <v>-296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-163</v>
      </c>
      <c r="O15" s="88">
        <v>-341</v>
      </c>
      <c r="P15" s="88">
        <v>-299</v>
      </c>
      <c r="Q15" s="88">
        <v>0</v>
      </c>
      <c r="R15" s="88">
        <v>0</v>
      </c>
      <c r="S15" s="116">
        <v>0</v>
      </c>
      <c r="U15" s="115">
        <v>-803</v>
      </c>
      <c r="V15" s="116">
        <v>0</v>
      </c>
      <c r="W15">
        <v>-163</v>
      </c>
      <c r="X15">
        <v>-341</v>
      </c>
      <c r="Y15">
        <v>0</v>
      </c>
      <c r="Z15">
        <v>0</v>
      </c>
      <c r="AA15">
        <v>-299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2.2000000000000002</v>
      </c>
      <c r="N16" s="115">
        <v>-161</v>
      </c>
      <c r="O16" s="88">
        <v>-341</v>
      </c>
      <c r="P16" s="88">
        <v>-297</v>
      </c>
      <c r="Q16" s="88">
        <v>-25</v>
      </c>
      <c r="R16" s="88">
        <v>0</v>
      </c>
      <c r="S16" s="116">
        <v>0</v>
      </c>
      <c r="U16" s="115">
        <v>-824</v>
      </c>
      <c r="V16" s="116">
        <v>2.2000000000000002</v>
      </c>
      <c r="W16">
        <v>-161</v>
      </c>
      <c r="X16">
        <v>-341</v>
      </c>
      <c r="Y16">
        <v>-25</v>
      </c>
      <c r="Z16">
        <v>2.2000000000000002</v>
      </c>
      <c r="AA16">
        <v>-297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0.38</v>
      </c>
      <c r="N17" s="115">
        <v>-159</v>
      </c>
      <c r="O17" s="88">
        <v>-351</v>
      </c>
      <c r="P17" s="88">
        <v>-304</v>
      </c>
      <c r="Q17" s="88">
        <v>0</v>
      </c>
      <c r="R17" s="88">
        <v>0</v>
      </c>
      <c r="S17" s="116">
        <v>0</v>
      </c>
      <c r="U17" s="115">
        <v>-814</v>
      </c>
      <c r="V17" s="116">
        <v>0.38</v>
      </c>
      <c r="W17">
        <v>-159</v>
      </c>
      <c r="X17">
        <v>-351</v>
      </c>
      <c r="Y17">
        <v>0</v>
      </c>
      <c r="Z17">
        <v>0.38</v>
      </c>
      <c r="AA17">
        <v>-304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18.18</v>
      </c>
      <c r="L18" s="88">
        <v>0</v>
      </c>
      <c r="M18" s="116">
        <v>2.39</v>
      </c>
      <c r="N18" s="115">
        <v>-154</v>
      </c>
      <c r="O18" s="88">
        <v>-341</v>
      </c>
      <c r="P18" s="88">
        <v>-304</v>
      </c>
      <c r="Q18" s="88">
        <v>0</v>
      </c>
      <c r="R18" s="88">
        <v>0</v>
      </c>
      <c r="S18" s="116">
        <v>0</v>
      </c>
      <c r="U18" s="115">
        <v>-799</v>
      </c>
      <c r="V18" s="116">
        <v>20.57</v>
      </c>
      <c r="W18">
        <v>-154</v>
      </c>
      <c r="X18">
        <v>-341</v>
      </c>
      <c r="Y18">
        <v>18.18</v>
      </c>
      <c r="Z18">
        <v>2.39</v>
      </c>
      <c r="AA18">
        <v>-304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-158</v>
      </c>
      <c r="O19" s="88">
        <v>-331</v>
      </c>
      <c r="P19" s="88">
        <v>-290</v>
      </c>
      <c r="Q19" s="88">
        <v>0</v>
      </c>
      <c r="R19" s="88">
        <v>0</v>
      </c>
      <c r="S19" s="116">
        <v>0</v>
      </c>
      <c r="U19" s="115">
        <v>-779</v>
      </c>
      <c r="V19" s="116">
        <v>0</v>
      </c>
      <c r="W19">
        <v>-158</v>
      </c>
      <c r="X19">
        <v>-331</v>
      </c>
      <c r="Y19">
        <v>0</v>
      </c>
      <c r="Z19">
        <v>0</v>
      </c>
      <c r="AA19">
        <v>-290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1.72</v>
      </c>
      <c r="N20" s="115">
        <v>-155</v>
      </c>
      <c r="O20" s="88">
        <v>-321</v>
      </c>
      <c r="P20" s="88">
        <v>-282</v>
      </c>
      <c r="Q20" s="88">
        <v>-30</v>
      </c>
      <c r="R20" s="88">
        <v>0</v>
      </c>
      <c r="S20" s="116">
        <v>0</v>
      </c>
      <c r="U20" s="115">
        <v>-788</v>
      </c>
      <c r="V20" s="116">
        <v>1.72</v>
      </c>
      <c r="W20">
        <v>-155</v>
      </c>
      <c r="X20">
        <v>-321</v>
      </c>
      <c r="Y20">
        <v>-30</v>
      </c>
      <c r="Z20">
        <v>1.72</v>
      </c>
      <c r="AA20">
        <v>-282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2.0099999999999998</v>
      </c>
      <c r="N21" s="115">
        <v>-126</v>
      </c>
      <c r="O21" s="88">
        <v>-311</v>
      </c>
      <c r="P21" s="88">
        <v>-271</v>
      </c>
      <c r="Q21" s="88">
        <v>0</v>
      </c>
      <c r="R21" s="88">
        <v>0</v>
      </c>
      <c r="S21" s="116">
        <v>0</v>
      </c>
      <c r="U21" s="115">
        <v>-708</v>
      </c>
      <c r="V21" s="116">
        <v>2.0099999999999998</v>
      </c>
      <c r="W21">
        <v>-126</v>
      </c>
      <c r="X21">
        <v>-311</v>
      </c>
      <c r="Y21">
        <v>0</v>
      </c>
      <c r="Z21">
        <v>2.0099999999999998</v>
      </c>
      <c r="AA21">
        <v>-271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-100</v>
      </c>
      <c r="O22" s="88">
        <v>-301</v>
      </c>
      <c r="P22" s="88">
        <v>-262</v>
      </c>
      <c r="Q22" s="88">
        <v>0</v>
      </c>
      <c r="R22" s="88">
        <v>0</v>
      </c>
      <c r="S22" s="116">
        <v>0</v>
      </c>
      <c r="U22" s="115">
        <v>-663</v>
      </c>
      <c r="V22" s="116">
        <v>0</v>
      </c>
      <c r="W22">
        <v>-100</v>
      </c>
      <c r="X22">
        <v>-301</v>
      </c>
      <c r="Y22">
        <v>0</v>
      </c>
      <c r="Z22">
        <v>0</v>
      </c>
      <c r="AA22">
        <v>-262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19.13</v>
      </c>
      <c r="L23" s="88">
        <v>0</v>
      </c>
      <c r="M23" s="116">
        <v>3.83</v>
      </c>
      <c r="N23" s="115">
        <v>-54</v>
      </c>
      <c r="O23" s="88">
        <v>-296</v>
      </c>
      <c r="P23" s="88">
        <v>-257</v>
      </c>
      <c r="Q23" s="88">
        <v>0</v>
      </c>
      <c r="R23" s="88">
        <v>0</v>
      </c>
      <c r="S23" s="116">
        <v>0</v>
      </c>
      <c r="U23" s="115">
        <v>-607</v>
      </c>
      <c r="V23" s="116">
        <v>22.96</v>
      </c>
      <c r="W23">
        <v>-54</v>
      </c>
      <c r="X23">
        <v>-296</v>
      </c>
      <c r="Y23">
        <v>19.13</v>
      </c>
      <c r="Z23">
        <v>3.83</v>
      </c>
      <c r="AA23">
        <v>-257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3.06</v>
      </c>
      <c r="N24" s="115">
        <v>-18</v>
      </c>
      <c r="O24" s="88">
        <v>-281</v>
      </c>
      <c r="P24" s="88">
        <v>-201</v>
      </c>
      <c r="Q24" s="88">
        <v>0</v>
      </c>
      <c r="R24" s="88">
        <v>0</v>
      </c>
      <c r="S24" s="116">
        <v>0</v>
      </c>
      <c r="U24" s="115">
        <v>-500</v>
      </c>
      <c r="V24" s="116">
        <v>3.06</v>
      </c>
      <c r="W24">
        <v>-18</v>
      </c>
      <c r="X24">
        <v>-281</v>
      </c>
      <c r="Y24">
        <v>0</v>
      </c>
      <c r="Z24">
        <v>3.06</v>
      </c>
      <c r="AA24">
        <v>-201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7.65</v>
      </c>
      <c r="N25" s="115">
        <v>0</v>
      </c>
      <c r="O25" s="88">
        <v>-251</v>
      </c>
      <c r="P25" s="88">
        <v>-161</v>
      </c>
      <c r="Q25" s="88">
        <v>-30</v>
      </c>
      <c r="R25" s="88">
        <v>0</v>
      </c>
      <c r="S25" s="116">
        <v>0</v>
      </c>
      <c r="U25" s="115">
        <v>-442</v>
      </c>
      <c r="V25" s="116">
        <v>7.65</v>
      </c>
      <c r="W25">
        <v>0</v>
      </c>
      <c r="X25">
        <v>-251</v>
      </c>
      <c r="Y25">
        <v>-30</v>
      </c>
      <c r="Z25">
        <v>7.65</v>
      </c>
      <c r="AA25">
        <v>-161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2.1</v>
      </c>
      <c r="N26" s="115">
        <v>0</v>
      </c>
      <c r="O26" s="88">
        <v>-226</v>
      </c>
      <c r="P26" s="88">
        <v>-140</v>
      </c>
      <c r="Q26" s="88">
        <v>0</v>
      </c>
      <c r="R26" s="88">
        <v>0</v>
      </c>
      <c r="S26" s="116">
        <v>0</v>
      </c>
      <c r="U26" s="115">
        <v>-366</v>
      </c>
      <c r="V26" s="116">
        <v>2.1</v>
      </c>
      <c r="W26">
        <v>0</v>
      </c>
      <c r="X26">
        <v>-226</v>
      </c>
      <c r="Y26">
        <v>0</v>
      </c>
      <c r="Z26">
        <v>2.1</v>
      </c>
      <c r="AA26">
        <v>-140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9.56</v>
      </c>
      <c r="L27" s="88">
        <v>0</v>
      </c>
      <c r="M27" s="116">
        <v>0.48</v>
      </c>
      <c r="N27" s="115">
        <v>0</v>
      </c>
      <c r="O27" s="88">
        <v>-212</v>
      </c>
      <c r="P27" s="88">
        <v>-78</v>
      </c>
      <c r="Q27" s="88">
        <v>0</v>
      </c>
      <c r="R27" s="88">
        <v>0</v>
      </c>
      <c r="S27" s="116">
        <v>0</v>
      </c>
      <c r="U27" s="115">
        <v>-290</v>
      </c>
      <c r="V27" s="116">
        <v>10.039999999999999</v>
      </c>
      <c r="W27">
        <v>0</v>
      </c>
      <c r="X27">
        <v>-212</v>
      </c>
      <c r="Y27">
        <v>9.56</v>
      </c>
      <c r="Z27">
        <v>0.48</v>
      </c>
      <c r="AA27">
        <v>-78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5.64</v>
      </c>
      <c r="N28" s="115">
        <v>0</v>
      </c>
      <c r="O28" s="88">
        <v>-206.5</v>
      </c>
      <c r="P28" s="88">
        <v>-238</v>
      </c>
      <c r="Q28" s="88">
        <v>0</v>
      </c>
      <c r="R28" s="88">
        <v>0</v>
      </c>
      <c r="S28" s="116">
        <v>0</v>
      </c>
      <c r="U28" s="115">
        <v>-444.5</v>
      </c>
      <c r="V28" s="116">
        <v>5.64</v>
      </c>
      <c r="W28">
        <v>0</v>
      </c>
      <c r="X28">
        <v>-206.5</v>
      </c>
      <c r="Y28">
        <v>0</v>
      </c>
      <c r="Z28">
        <v>5.64</v>
      </c>
      <c r="AA28">
        <v>-238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33.479999999999997</v>
      </c>
      <c r="L29" s="88">
        <v>0</v>
      </c>
      <c r="M29" s="116">
        <v>0.67</v>
      </c>
      <c r="N29" s="115">
        <v>0</v>
      </c>
      <c r="O29" s="88">
        <v>-214</v>
      </c>
      <c r="P29" s="88">
        <v>-250</v>
      </c>
      <c r="Q29" s="88">
        <v>0</v>
      </c>
      <c r="R29" s="88">
        <v>0</v>
      </c>
      <c r="S29" s="116">
        <v>0</v>
      </c>
      <c r="U29" s="115">
        <v>-464</v>
      </c>
      <c r="V29" s="116">
        <v>34.15</v>
      </c>
      <c r="W29">
        <v>0</v>
      </c>
      <c r="X29">
        <v>-214</v>
      </c>
      <c r="Y29">
        <v>33.479999999999997</v>
      </c>
      <c r="Z29">
        <v>0.67</v>
      </c>
      <c r="AA29">
        <v>-250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5.26</v>
      </c>
      <c r="N30" s="115">
        <v>0</v>
      </c>
      <c r="O30" s="88">
        <v>-184</v>
      </c>
      <c r="P30" s="88">
        <v>-215</v>
      </c>
      <c r="Q30" s="88">
        <v>-10</v>
      </c>
      <c r="R30" s="88">
        <v>0</v>
      </c>
      <c r="S30" s="116">
        <v>0</v>
      </c>
      <c r="U30" s="115">
        <v>-409</v>
      </c>
      <c r="V30" s="116">
        <v>5.26</v>
      </c>
      <c r="W30">
        <v>0</v>
      </c>
      <c r="X30">
        <v>-184</v>
      </c>
      <c r="Y30">
        <v>-10</v>
      </c>
      <c r="Z30">
        <v>5.26</v>
      </c>
      <c r="AA30">
        <v>-215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4.4000000000000004</v>
      </c>
      <c r="N31" s="115">
        <v>0</v>
      </c>
      <c r="O31" s="88">
        <v>-216</v>
      </c>
      <c r="P31" s="88">
        <v>-206</v>
      </c>
      <c r="Q31" s="88">
        <v>-5</v>
      </c>
      <c r="R31" s="88">
        <v>0</v>
      </c>
      <c r="S31" s="116">
        <v>0</v>
      </c>
      <c r="U31" s="115">
        <v>-427</v>
      </c>
      <c r="V31" s="116">
        <v>4.4000000000000004</v>
      </c>
      <c r="W31">
        <v>0</v>
      </c>
      <c r="X31">
        <v>-216</v>
      </c>
      <c r="Y31">
        <v>-5</v>
      </c>
      <c r="Z31">
        <v>4.4000000000000004</v>
      </c>
      <c r="AA31">
        <v>-206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43.05</v>
      </c>
      <c r="L32" s="88">
        <v>0</v>
      </c>
      <c r="M32" s="116">
        <v>7.94</v>
      </c>
      <c r="N32" s="115">
        <v>0</v>
      </c>
      <c r="O32" s="88">
        <v>-130</v>
      </c>
      <c r="P32" s="88">
        <v>-231</v>
      </c>
      <c r="Q32" s="88">
        <v>0</v>
      </c>
      <c r="R32" s="88">
        <v>0</v>
      </c>
      <c r="S32" s="116">
        <v>0</v>
      </c>
      <c r="U32" s="115">
        <v>-361</v>
      </c>
      <c r="V32" s="116">
        <v>50.99</v>
      </c>
      <c r="W32">
        <v>0</v>
      </c>
      <c r="X32">
        <v>-130</v>
      </c>
      <c r="Y32">
        <v>43.05</v>
      </c>
      <c r="Z32">
        <v>7.94</v>
      </c>
      <c r="AA32">
        <v>-231</v>
      </c>
    </row>
    <row r="33" spans="7:27">
      <c r="G33" t="s">
        <v>75</v>
      </c>
      <c r="H33" s="115">
        <v>4.78</v>
      </c>
      <c r="I33" s="88">
        <v>0</v>
      </c>
      <c r="J33" s="88">
        <v>0</v>
      </c>
      <c r="K33" s="88">
        <v>0</v>
      </c>
      <c r="L33" s="88">
        <v>0</v>
      </c>
      <c r="M33" s="116">
        <v>1.53</v>
      </c>
      <c r="N33" s="115">
        <v>0</v>
      </c>
      <c r="O33" s="88">
        <v>0</v>
      </c>
      <c r="P33" s="88">
        <v>-180</v>
      </c>
      <c r="Q33" s="88">
        <v>0</v>
      </c>
      <c r="R33" s="88">
        <v>0</v>
      </c>
      <c r="S33" s="116">
        <v>0</v>
      </c>
      <c r="U33" s="115">
        <v>-180</v>
      </c>
      <c r="V33" s="116">
        <v>6.31</v>
      </c>
      <c r="W33">
        <v>4.78</v>
      </c>
      <c r="X33">
        <v>0</v>
      </c>
      <c r="Y33">
        <v>0</v>
      </c>
      <c r="Z33">
        <v>1.53</v>
      </c>
      <c r="AA33">
        <v>-180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1.34</v>
      </c>
      <c r="N34" s="115">
        <v>0</v>
      </c>
      <c r="O34" s="88">
        <v>0</v>
      </c>
      <c r="P34" s="88">
        <v>-47</v>
      </c>
      <c r="Q34" s="88">
        <v>0</v>
      </c>
      <c r="R34" s="88">
        <v>0</v>
      </c>
      <c r="S34" s="116">
        <v>0</v>
      </c>
      <c r="U34" s="115">
        <v>-47</v>
      </c>
      <c r="V34" s="116">
        <v>1.34</v>
      </c>
      <c r="W34">
        <v>0</v>
      </c>
      <c r="X34">
        <v>0</v>
      </c>
      <c r="Y34">
        <v>0</v>
      </c>
      <c r="Z34">
        <v>1.34</v>
      </c>
      <c r="AA34">
        <v>-47</v>
      </c>
    </row>
    <row r="35" spans="7:27">
      <c r="G35" t="s">
        <v>77</v>
      </c>
      <c r="H35" s="115">
        <v>4.78</v>
      </c>
      <c r="I35" s="88">
        <v>0</v>
      </c>
      <c r="J35" s="88">
        <v>0</v>
      </c>
      <c r="K35" s="88">
        <v>0</v>
      </c>
      <c r="L35" s="88">
        <v>0</v>
      </c>
      <c r="M35" s="116">
        <v>4.4000000000000004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9.18</v>
      </c>
      <c r="W35">
        <v>4.78</v>
      </c>
      <c r="X35">
        <v>0</v>
      </c>
      <c r="Y35">
        <v>-40</v>
      </c>
      <c r="Z35">
        <v>4.4000000000000004</v>
      </c>
      <c r="AA35">
        <v>0</v>
      </c>
    </row>
    <row r="36" spans="7:27">
      <c r="G36" t="s">
        <v>78</v>
      </c>
      <c r="H36" s="115">
        <v>88.96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88.96</v>
      </c>
      <c r="W36">
        <v>88.96</v>
      </c>
      <c r="X36">
        <v>0</v>
      </c>
      <c r="Y36">
        <v>-30</v>
      </c>
      <c r="Z36">
        <v>0</v>
      </c>
      <c r="AA36">
        <v>0</v>
      </c>
    </row>
    <row r="37" spans="7:27">
      <c r="G37" t="s">
        <v>79</v>
      </c>
      <c r="H37" s="115">
        <v>231.3</v>
      </c>
      <c r="I37" s="88">
        <v>0</v>
      </c>
      <c r="J37" s="88">
        <v>0</v>
      </c>
      <c r="K37" s="88">
        <v>0</v>
      </c>
      <c r="L37" s="88">
        <v>0</v>
      </c>
      <c r="M37" s="116">
        <v>5.84</v>
      </c>
      <c r="N37" s="115">
        <v>0</v>
      </c>
      <c r="O37" s="88">
        <v>0</v>
      </c>
      <c r="P37" s="88">
        <v>0</v>
      </c>
      <c r="Q37" s="88">
        <v>-30</v>
      </c>
      <c r="R37" s="88">
        <v>0</v>
      </c>
      <c r="S37" s="116">
        <v>0</v>
      </c>
      <c r="U37" s="115">
        <v>-30</v>
      </c>
      <c r="V37" s="116">
        <v>237.14</v>
      </c>
      <c r="W37">
        <v>231.3</v>
      </c>
      <c r="X37">
        <v>0</v>
      </c>
      <c r="Y37">
        <v>-30</v>
      </c>
      <c r="Z37">
        <v>5.84</v>
      </c>
      <c r="AA37">
        <v>0</v>
      </c>
    </row>
    <row r="38" spans="7:27">
      <c r="G38" t="s">
        <v>80</v>
      </c>
      <c r="H38" s="115">
        <v>293.58</v>
      </c>
      <c r="I38" s="88">
        <v>0</v>
      </c>
      <c r="J38" s="88">
        <v>0</v>
      </c>
      <c r="K38" s="88">
        <v>0</v>
      </c>
      <c r="L38" s="88">
        <v>0</v>
      </c>
      <c r="M38" s="116">
        <v>5.26</v>
      </c>
      <c r="N38" s="115">
        <v>0</v>
      </c>
      <c r="O38" s="88">
        <v>0</v>
      </c>
      <c r="P38" s="88">
        <v>0</v>
      </c>
      <c r="Q38" s="88">
        <v>-85</v>
      </c>
      <c r="R38" s="88">
        <v>0</v>
      </c>
      <c r="S38" s="116">
        <v>0</v>
      </c>
      <c r="U38" s="115">
        <v>-85</v>
      </c>
      <c r="V38" s="116">
        <v>298.83999999999997</v>
      </c>
      <c r="W38">
        <v>293.58</v>
      </c>
      <c r="X38">
        <v>0</v>
      </c>
      <c r="Y38">
        <v>-85</v>
      </c>
      <c r="Z38">
        <v>5.26</v>
      </c>
      <c r="AA38">
        <v>0</v>
      </c>
    </row>
    <row r="39" spans="7:27">
      <c r="G39" t="s">
        <v>81</v>
      </c>
      <c r="H39" s="115">
        <v>309.27</v>
      </c>
      <c r="I39" s="88">
        <v>0</v>
      </c>
      <c r="J39" s="88">
        <v>0</v>
      </c>
      <c r="K39" s="88">
        <v>0</v>
      </c>
      <c r="L39" s="88">
        <v>0</v>
      </c>
      <c r="M39" s="116">
        <v>6.5</v>
      </c>
      <c r="N39" s="115">
        <v>0</v>
      </c>
      <c r="O39" s="88">
        <v>0</v>
      </c>
      <c r="P39" s="88">
        <v>0</v>
      </c>
      <c r="Q39" s="88">
        <v>-20</v>
      </c>
      <c r="R39" s="88">
        <v>0</v>
      </c>
      <c r="S39" s="116">
        <v>0</v>
      </c>
      <c r="U39" s="115">
        <v>-20</v>
      </c>
      <c r="V39" s="116">
        <v>315.77</v>
      </c>
      <c r="W39">
        <v>309.27</v>
      </c>
      <c r="X39">
        <v>0</v>
      </c>
      <c r="Y39">
        <v>-20</v>
      </c>
      <c r="Z39">
        <v>6.5</v>
      </c>
      <c r="AA39">
        <v>0</v>
      </c>
    </row>
    <row r="40" spans="7:27">
      <c r="G40" t="s">
        <v>82</v>
      </c>
      <c r="H40" s="115">
        <v>366</v>
      </c>
      <c r="I40" s="88">
        <v>0</v>
      </c>
      <c r="J40" s="88">
        <v>0</v>
      </c>
      <c r="K40" s="88">
        <v>0</v>
      </c>
      <c r="L40" s="88">
        <v>0</v>
      </c>
      <c r="M40" s="116">
        <v>2.2000000000000002</v>
      </c>
      <c r="N40" s="115">
        <v>0</v>
      </c>
      <c r="O40" s="88">
        <v>0</v>
      </c>
      <c r="P40" s="88">
        <v>0</v>
      </c>
      <c r="Q40" s="88">
        <v>-20</v>
      </c>
      <c r="R40" s="88">
        <v>0</v>
      </c>
      <c r="S40" s="116">
        <v>0</v>
      </c>
      <c r="U40" s="115">
        <v>-20</v>
      </c>
      <c r="V40" s="116">
        <v>368.2</v>
      </c>
      <c r="W40">
        <v>366</v>
      </c>
      <c r="X40">
        <v>0</v>
      </c>
      <c r="Y40">
        <v>-20</v>
      </c>
      <c r="Z40">
        <v>2.2000000000000002</v>
      </c>
      <c r="AA40">
        <v>0</v>
      </c>
    </row>
    <row r="41" spans="7:27">
      <c r="G41" t="s">
        <v>83</v>
      </c>
      <c r="H41" s="115">
        <v>382.54</v>
      </c>
      <c r="I41" s="88">
        <v>0</v>
      </c>
      <c r="J41" s="88">
        <v>9.57</v>
      </c>
      <c r="K41" s="88">
        <v>0</v>
      </c>
      <c r="L41" s="88">
        <v>0</v>
      </c>
      <c r="M41" s="116">
        <v>5.74</v>
      </c>
      <c r="N41" s="115">
        <v>0</v>
      </c>
      <c r="O41" s="88">
        <v>0</v>
      </c>
      <c r="P41" s="88">
        <v>0</v>
      </c>
      <c r="Q41" s="88">
        <v>-5</v>
      </c>
      <c r="R41" s="88">
        <v>0</v>
      </c>
      <c r="S41" s="116">
        <v>0</v>
      </c>
      <c r="U41" s="115">
        <v>-5</v>
      </c>
      <c r="V41" s="116">
        <v>397.85</v>
      </c>
      <c r="W41">
        <v>382.54</v>
      </c>
      <c r="X41">
        <v>0</v>
      </c>
      <c r="Y41">
        <v>-5</v>
      </c>
      <c r="Z41">
        <v>5.74</v>
      </c>
      <c r="AA41">
        <v>9.57</v>
      </c>
    </row>
    <row r="42" spans="7:27">
      <c r="G42" t="s">
        <v>84</v>
      </c>
      <c r="H42" s="115">
        <v>347.15</v>
      </c>
      <c r="I42" s="88">
        <v>0</v>
      </c>
      <c r="J42" s="88">
        <v>27.74</v>
      </c>
      <c r="K42" s="88">
        <v>0</v>
      </c>
      <c r="L42" s="88">
        <v>0</v>
      </c>
      <c r="M42" s="116">
        <v>5.17</v>
      </c>
      <c r="N42" s="115">
        <v>0</v>
      </c>
      <c r="O42" s="88">
        <v>0</v>
      </c>
      <c r="P42" s="88">
        <v>0</v>
      </c>
      <c r="Q42" s="88">
        <v>-5</v>
      </c>
      <c r="R42" s="88">
        <v>0</v>
      </c>
      <c r="S42" s="116">
        <v>0</v>
      </c>
      <c r="U42" s="115">
        <v>-5</v>
      </c>
      <c r="V42" s="116">
        <v>380.06</v>
      </c>
      <c r="W42">
        <v>347.15</v>
      </c>
      <c r="X42">
        <v>0</v>
      </c>
      <c r="Y42">
        <v>-5</v>
      </c>
      <c r="Z42">
        <v>5.17</v>
      </c>
      <c r="AA42">
        <v>27.74</v>
      </c>
    </row>
    <row r="43" spans="7:27">
      <c r="G43" t="s">
        <v>85</v>
      </c>
      <c r="H43" s="115">
        <v>405.6</v>
      </c>
      <c r="I43" s="88">
        <v>0</v>
      </c>
      <c r="J43" s="88">
        <v>49.74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-45</v>
      </c>
      <c r="R43" s="88">
        <v>0</v>
      </c>
      <c r="S43" s="116">
        <v>0</v>
      </c>
      <c r="U43" s="115">
        <v>-45</v>
      </c>
      <c r="V43" s="116">
        <v>455.34</v>
      </c>
      <c r="W43">
        <v>405.6</v>
      </c>
      <c r="X43">
        <v>0</v>
      </c>
      <c r="Y43">
        <v>-45</v>
      </c>
      <c r="Z43">
        <v>0</v>
      </c>
      <c r="AA43">
        <v>49.74</v>
      </c>
    </row>
    <row r="44" spans="7:27">
      <c r="G44" t="s">
        <v>86</v>
      </c>
      <c r="H44" s="115">
        <v>369.25</v>
      </c>
      <c r="I44" s="88">
        <v>0</v>
      </c>
      <c r="J44" s="88">
        <v>47.83</v>
      </c>
      <c r="K44" s="88">
        <v>0</v>
      </c>
      <c r="L44" s="88">
        <v>0</v>
      </c>
      <c r="M44" s="116">
        <v>1.53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418.61</v>
      </c>
      <c r="W44">
        <v>369.25</v>
      </c>
      <c r="X44">
        <v>0</v>
      </c>
      <c r="Y44">
        <v>0</v>
      </c>
      <c r="Z44">
        <v>1.53</v>
      </c>
      <c r="AA44">
        <v>47.83</v>
      </c>
    </row>
    <row r="45" spans="7:27">
      <c r="G45" t="s">
        <v>87</v>
      </c>
      <c r="H45" s="115">
        <v>349.15</v>
      </c>
      <c r="I45" s="88">
        <v>0</v>
      </c>
      <c r="J45" s="88">
        <v>43.05</v>
      </c>
      <c r="K45" s="88">
        <v>0</v>
      </c>
      <c r="L45" s="88">
        <v>0</v>
      </c>
      <c r="M45" s="116">
        <v>0.77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392.97</v>
      </c>
      <c r="W45">
        <v>349.15</v>
      </c>
      <c r="X45">
        <v>0</v>
      </c>
      <c r="Y45">
        <v>0</v>
      </c>
      <c r="Z45">
        <v>0.77</v>
      </c>
      <c r="AA45">
        <v>43.05</v>
      </c>
    </row>
    <row r="46" spans="7:27">
      <c r="G46" t="s">
        <v>88</v>
      </c>
      <c r="H46" s="115">
        <v>314.72000000000003</v>
      </c>
      <c r="I46" s="88">
        <v>0</v>
      </c>
      <c r="J46" s="88">
        <v>35.39</v>
      </c>
      <c r="K46" s="88">
        <v>0</v>
      </c>
      <c r="L46" s="88">
        <v>0</v>
      </c>
      <c r="M46" s="116">
        <v>5.17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355.28</v>
      </c>
      <c r="W46">
        <v>314.72000000000003</v>
      </c>
      <c r="X46">
        <v>0</v>
      </c>
      <c r="Y46">
        <v>0</v>
      </c>
      <c r="Z46">
        <v>5.17</v>
      </c>
      <c r="AA46">
        <v>35.39</v>
      </c>
    </row>
    <row r="47" spans="7:27">
      <c r="G47" t="s">
        <v>89</v>
      </c>
      <c r="H47" s="115">
        <v>218.29</v>
      </c>
      <c r="I47" s="88">
        <v>0</v>
      </c>
      <c r="J47" s="88">
        <v>17.22</v>
      </c>
      <c r="K47" s="88">
        <v>0</v>
      </c>
      <c r="L47" s="88">
        <v>0</v>
      </c>
      <c r="M47" s="116">
        <v>1.82</v>
      </c>
      <c r="N47" s="115">
        <v>0</v>
      </c>
      <c r="O47" s="88">
        <v>-35</v>
      </c>
      <c r="P47" s="88">
        <v>0</v>
      </c>
      <c r="Q47" s="88">
        <v>0</v>
      </c>
      <c r="R47" s="88">
        <v>0</v>
      </c>
      <c r="S47" s="116">
        <v>0</v>
      </c>
      <c r="U47" s="115">
        <v>-35</v>
      </c>
      <c r="V47" s="116">
        <v>237.33</v>
      </c>
      <c r="W47">
        <v>218.29</v>
      </c>
      <c r="X47">
        <v>-35</v>
      </c>
      <c r="Y47">
        <v>0</v>
      </c>
      <c r="Z47">
        <v>1.82</v>
      </c>
      <c r="AA47">
        <v>17.22</v>
      </c>
    </row>
    <row r="48" spans="7:27">
      <c r="G48" t="s">
        <v>90</v>
      </c>
      <c r="H48" s="115">
        <v>184.91</v>
      </c>
      <c r="I48" s="88">
        <v>0</v>
      </c>
      <c r="J48" s="88">
        <v>5.74</v>
      </c>
      <c r="K48" s="88">
        <v>0</v>
      </c>
      <c r="L48" s="88">
        <v>0</v>
      </c>
      <c r="M48" s="116">
        <v>0.28999999999999998</v>
      </c>
      <c r="N48" s="115">
        <v>0</v>
      </c>
      <c r="O48" s="88">
        <v>-26</v>
      </c>
      <c r="P48" s="88">
        <v>0</v>
      </c>
      <c r="Q48" s="88">
        <v>0</v>
      </c>
      <c r="R48" s="88">
        <v>0</v>
      </c>
      <c r="S48" s="116">
        <v>0</v>
      </c>
      <c r="U48" s="115">
        <v>-26</v>
      </c>
      <c r="V48" s="116">
        <v>190.94</v>
      </c>
      <c r="W48">
        <v>184.91</v>
      </c>
      <c r="X48">
        <v>-26</v>
      </c>
      <c r="Y48">
        <v>0</v>
      </c>
      <c r="Z48">
        <v>0.28999999999999998</v>
      </c>
      <c r="AA48">
        <v>5.74</v>
      </c>
    </row>
    <row r="49" spans="7:27">
      <c r="G49" t="s">
        <v>91</v>
      </c>
      <c r="H49" s="115">
        <v>148.46</v>
      </c>
      <c r="I49" s="88">
        <v>0</v>
      </c>
      <c r="J49" s="88">
        <v>0</v>
      </c>
      <c r="K49" s="88">
        <v>0</v>
      </c>
      <c r="L49" s="88">
        <v>0</v>
      </c>
      <c r="M49" s="116">
        <v>1.63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150.09</v>
      </c>
      <c r="W49">
        <v>148.46</v>
      </c>
      <c r="X49">
        <v>0</v>
      </c>
      <c r="Y49">
        <v>0</v>
      </c>
      <c r="Z49">
        <v>1.63</v>
      </c>
      <c r="AA49">
        <v>0</v>
      </c>
    </row>
    <row r="50" spans="7:27">
      <c r="G50" t="s">
        <v>92</v>
      </c>
      <c r="H50" s="115">
        <v>141.77000000000001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141.77000000000001</v>
      </c>
      <c r="W50">
        <v>141.77000000000001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112.49</v>
      </c>
      <c r="I51" s="88">
        <v>0</v>
      </c>
      <c r="J51" s="88">
        <v>0</v>
      </c>
      <c r="K51" s="88">
        <v>0</v>
      </c>
      <c r="L51" s="88">
        <v>0</v>
      </c>
      <c r="M51" s="116">
        <v>4.88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117.37</v>
      </c>
      <c r="W51">
        <v>112.49</v>
      </c>
      <c r="X51">
        <v>0</v>
      </c>
      <c r="Y51">
        <v>0</v>
      </c>
      <c r="Z51">
        <v>4.88</v>
      </c>
      <c r="AA51">
        <v>0</v>
      </c>
    </row>
    <row r="52" spans="7:27">
      <c r="G52" t="s">
        <v>94</v>
      </c>
      <c r="H52" s="115">
        <v>87.82</v>
      </c>
      <c r="I52" s="88">
        <v>0</v>
      </c>
      <c r="J52" s="88">
        <v>0</v>
      </c>
      <c r="K52" s="88">
        <v>0</v>
      </c>
      <c r="L52" s="88">
        <v>0</v>
      </c>
      <c r="M52" s="116">
        <v>1.53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89.35</v>
      </c>
      <c r="W52">
        <v>87.82</v>
      </c>
      <c r="X52">
        <v>0</v>
      </c>
      <c r="Y52">
        <v>0</v>
      </c>
      <c r="Z52">
        <v>1.53</v>
      </c>
      <c r="AA52">
        <v>0</v>
      </c>
    </row>
    <row r="53" spans="7:27">
      <c r="G53" t="s">
        <v>95</v>
      </c>
      <c r="H53" s="115">
        <v>66</v>
      </c>
      <c r="I53" s="88">
        <v>0</v>
      </c>
      <c r="J53" s="88">
        <v>0</v>
      </c>
      <c r="K53" s="88">
        <v>0</v>
      </c>
      <c r="L53" s="88">
        <v>0</v>
      </c>
      <c r="M53" s="116">
        <v>6.7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72.7</v>
      </c>
      <c r="W53">
        <v>66</v>
      </c>
      <c r="X53">
        <v>0</v>
      </c>
      <c r="Y53">
        <v>0</v>
      </c>
      <c r="Z53">
        <v>6.7</v>
      </c>
      <c r="AA53">
        <v>0</v>
      </c>
    </row>
    <row r="54" spans="7:27">
      <c r="G54" t="s">
        <v>96</v>
      </c>
      <c r="H54" s="115">
        <v>18.079999999999998</v>
      </c>
      <c r="I54" s="88">
        <v>0</v>
      </c>
      <c r="J54" s="88">
        <v>0</v>
      </c>
      <c r="K54" s="88">
        <v>0</v>
      </c>
      <c r="L54" s="88">
        <v>0</v>
      </c>
      <c r="M54" s="116">
        <v>3.44</v>
      </c>
      <c r="N54" s="115">
        <v>0</v>
      </c>
      <c r="O54" s="88">
        <v>-9</v>
      </c>
      <c r="P54" s="88">
        <v>0</v>
      </c>
      <c r="Q54" s="88">
        <v>0</v>
      </c>
      <c r="R54" s="88">
        <v>0</v>
      </c>
      <c r="S54" s="116">
        <v>0</v>
      </c>
      <c r="U54" s="115">
        <v>-9</v>
      </c>
      <c r="V54" s="116">
        <v>21.52</v>
      </c>
      <c r="W54">
        <v>18.079999999999998</v>
      </c>
      <c r="X54">
        <v>-9</v>
      </c>
      <c r="Y54">
        <v>0</v>
      </c>
      <c r="Z54">
        <v>3.44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4.5</v>
      </c>
      <c r="W55">
        <v>0</v>
      </c>
      <c r="X55">
        <v>0</v>
      </c>
      <c r="Y55">
        <v>0</v>
      </c>
      <c r="Z55">
        <v>4.5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1.63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1.63</v>
      </c>
      <c r="W56">
        <v>0</v>
      </c>
      <c r="X56">
        <v>0</v>
      </c>
      <c r="Y56">
        <v>0</v>
      </c>
      <c r="Z56">
        <v>1.63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1.24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1.24</v>
      </c>
      <c r="W58">
        <v>0</v>
      </c>
      <c r="X58">
        <v>0</v>
      </c>
      <c r="Y58">
        <v>0</v>
      </c>
      <c r="Z58">
        <v>1.24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1.24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1.24</v>
      </c>
      <c r="W59">
        <v>0</v>
      </c>
      <c r="X59">
        <v>0</v>
      </c>
      <c r="Y59">
        <v>0</v>
      </c>
      <c r="Z59">
        <v>1.24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6.41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6.41</v>
      </c>
      <c r="W60">
        <v>0</v>
      </c>
      <c r="X60">
        <v>0</v>
      </c>
      <c r="Y60">
        <v>0</v>
      </c>
      <c r="Z60">
        <v>6.41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4.88</v>
      </c>
      <c r="N61" s="115">
        <v>0</v>
      </c>
      <c r="O61" s="88">
        <v>-7</v>
      </c>
      <c r="P61" s="88">
        <v>0</v>
      </c>
      <c r="Q61" s="88">
        <v>0</v>
      </c>
      <c r="R61" s="88">
        <v>0</v>
      </c>
      <c r="S61" s="116">
        <v>0</v>
      </c>
      <c r="U61" s="115">
        <v>-7</v>
      </c>
      <c r="V61" s="116">
        <v>4.88</v>
      </c>
      <c r="W61">
        <v>0</v>
      </c>
      <c r="X61">
        <v>-7</v>
      </c>
      <c r="Y61">
        <v>0</v>
      </c>
      <c r="Z61">
        <v>4.88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4.0199999999999996</v>
      </c>
      <c r="N62" s="115">
        <v>0</v>
      </c>
      <c r="O62" s="88">
        <v>-12</v>
      </c>
      <c r="P62" s="88">
        <v>0</v>
      </c>
      <c r="Q62" s="88">
        <v>0</v>
      </c>
      <c r="R62" s="88">
        <v>0</v>
      </c>
      <c r="S62" s="116">
        <v>0</v>
      </c>
      <c r="U62" s="115">
        <v>-12</v>
      </c>
      <c r="V62" s="116">
        <v>4.0199999999999996</v>
      </c>
      <c r="W62">
        <v>0</v>
      </c>
      <c r="X62">
        <v>-12</v>
      </c>
      <c r="Y62">
        <v>0</v>
      </c>
      <c r="Z62">
        <v>4.0199999999999996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2.39</v>
      </c>
      <c r="N63" s="115">
        <v>0</v>
      </c>
      <c r="O63" s="88">
        <v>-17</v>
      </c>
      <c r="P63" s="88">
        <v>0</v>
      </c>
      <c r="Q63" s="88">
        <v>0</v>
      </c>
      <c r="R63" s="88">
        <v>0</v>
      </c>
      <c r="S63" s="116">
        <v>0</v>
      </c>
      <c r="U63" s="115">
        <v>-17</v>
      </c>
      <c r="V63" s="116">
        <v>2.39</v>
      </c>
      <c r="W63">
        <v>0</v>
      </c>
      <c r="X63">
        <v>-17</v>
      </c>
      <c r="Y63">
        <v>0</v>
      </c>
      <c r="Z63">
        <v>2.39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-52</v>
      </c>
      <c r="P64" s="88">
        <v>0</v>
      </c>
      <c r="Q64" s="88">
        <v>0</v>
      </c>
      <c r="R64" s="88">
        <v>0</v>
      </c>
      <c r="S64" s="116">
        <v>0</v>
      </c>
      <c r="U64" s="115">
        <v>-52</v>
      </c>
      <c r="V64" s="116">
        <v>0</v>
      </c>
      <c r="W64">
        <v>0</v>
      </c>
      <c r="X64">
        <v>-52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4.78</v>
      </c>
      <c r="N65" s="115">
        <v>0</v>
      </c>
      <c r="O65" s="88">
        <v>-99</v>
      </c>
      <c r="P65" s="88">
        <v>0</v>
      </c>
      <c r="Q65" s="88">
        <v>0</v>
      </c>
      <c r="R65" s="88">
        <v>0</v>
      </c>
      <c r="S65" s="116">
        <v>0</v>
      </c>
      <c r="U65" s="115">
        <v>-99</v>
      </c>
      <c r="V65" s="116">
        <v>4.78</v>
      </c>
      <c r="W65">
        <v>0</v>
      </c>
      <c r="X65">
        <v>-99</v>
      </c>
      <c r="Y65">
        <v>0</v>
      </c>
      <c r="Z65">
        <v>4.78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2.0099999999999998</v>
      </c>
      <c r="N66" s="115">
        <v>0</v>
      </c>
      <c r="O66" s="88">
        <v>-109</v>
      </c>
      <c r="P66" s="88">
        <v>0</v>
      </c>
      <c r="Q66" s="88">
        <v>0</v>
      </c>
      <c r="R66" s="88">
        <v>0</v>
      </c>
      <c r="S66" s="116">
        <v>0</v>
      </c>
      <c r="U66" s="115">
        <v>-109</v>
      </c>
      <c r="V66" s="116">
        <v>2.0099999999999998</v>
      </c>
      <c r="W66">
        <v>0</v>
      </c>
      <c r="X66">
        <v>-109</v>
      </c>
      <c r="Y66">
        <v>0</v>
      </c>
      <c r="Z66">
        <v>2.0099999999999998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6.31</v>
      </c>
      <c r="N67" s="115">
        <v>0</v>
      </c>
      <c r="O67" s="88">
        <v>-94</v>
      </c>
      <c r="P67" s="88">
        <v>0</v>
      </c>
      <c r="Q67" s="88">
        <v>-20</v>
      </c>
      <c r="R67" s="88">
        <v>0</v>
      </c>
      <c r="S67" s="116">
        <v>0</v>
      </c>
      <c r="U67" s="115">
        <v>-114</v>
      </c>
      <c r="V67" s="116">
        <v>6.31</v>
      </c>
      <c r="W67">
        <v>0</v>
      </c>
      <c r="X67">
        <v>-94</v>
      </c>
      <c r="Y67">
        <v>-20</v>
      </c>
      <c r="Z67">
        <v>6.31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2.58</v>
      </c>
      <c r="N68" s="115">
        <v>0</v>
      </c>
      <c r="O68" s="88">
        <v>-79</v>
      </c>
      <c r="P68" s="88">
        <v>0</v>
      </c>
      <c r="Q68" s="88">
        <v>-30</v>
      </c>
      <c r="R68" s="88">
        <v>0</v>
      </c>
      <c r="S68" s="116">
        <v>0</v>
      </c>
      <c r="U68" s="115">
        <v>-109</v>
      </c>
      <c r="V68" s="116">
        <v>2.58</v>
      </c>
      <c r="W68">
        <v>0</v>
      </c>
      <c r="X68">
        <v>-79</v>
      </c>
      <c r="Y68">
        <v>-30</v>
      </c>
      <c r="Z68">
        <v>2.58</v>
      </c>
      <c r="AA68">
        <v>0</v>
      </c>
    </row>
    <row r="69" spans="7:27">
      <c r="G69" t="s">
        <v>111</v>
      </c>
      <c r="H69" s="115">
        <v>14.35</v>
      </c>
      <c r="I69" s="88">
        <v>0</v>
      </c>
      <c r="J69" s="88">
        <v>0</v>
      </c>
      <c r="K69" s="88">
        <v>0</v>
      </c>
      <c r="L69" s="88">
        <v>0</v>
      </c>
      <c r="M69" s="116">
        <v>2.58</v>
      </c>
      <c r="N69" s="115">
        <v>0</v>
      </c>
      <c r="O69" s="88">
        <v>-69</v>
      </c>
      <c r="P69" s="88">
        <v>0</v>
      </c>
      <c r="Q69" s="88">
        <v>-30</v>
      </c>
      <c r="R69" s="88">
        <v>0</v>
      </c>
      <c r="S69" s="116">
        <v>0</v>
      </c>
      <c r="U69" s="115">
        <v>-99</v>
      </c>
      <c r="V69" s="116">
        <v>16.93</v>
      </c>
      <c r="W69">
        <v>14.35</v>
      </c>
      <c r="X69">
        <v>-69</v>
      </c>
      <c r="Y69">
        <v>-30</v>
      </c>
      <c r="Z69">
        <v>2.58</v>
      </c>
      <c r="AA69">
        <v>0</v>
      </c>
    </row>
    <row r="70" spans="7:27">
      <c r="G70" t="s">
        <v>112</v>
      </c>
      <c r="H70" s="115">
        <v>37.31</v>
      </c>
      <c r="I70" s="88">
        <v>0</v>
      </c>
      <c r="J70" s="88">
        <v>0</v>
      </c>
      <c r="K70" s="88">
        <v>0</v>
      </c>
      <c r="L70" s="88">
        <v>0</v>
      </c>
      <c r="M70" s="116">
        <v>2.1</v>
      </c>
      <c r="N70" s="115">
        <v>0</v>
      </c>
      <c r="O70" s="88">
        <v>-69</v>
      </c>
      <c r="P70" s="88">
        <v>-4</v>
      </c>
      <c r="Q70" s="88">
        <v>-30</v>
      </c>
      <c r="R70" s="88">
        <v>0</v>
      </c>
      <c r="S70" s="116">
        <v>0</v>
      </c>
      <c r="U70" s="115">
        <v>-103</v>
      </c>
      <c r="V70" s="116">
        <v>39.409999999999997</v>
      </c>
      <c r="W70">
        <v>37.31</v>
      </c>
      <c r="X70">
        <v>-69</v>
      </c>
      <c r="Y70">
        <v>-30</v>
      </c>
      <c r="Z70">
        <v>2.1</v>
      </c>
      <c r="AA70">
        <v>-4</v>
      </c>
    </row>
    <row r="71" spans="7:27">
      <c r="G71" t="s">
        <v>113</v>
      </c>
      <c r="H71" s="115">
        <v>64.09</v>
      </c>
      <c r="I71" s="88">
        <v>0</v>
      </c>
      <c r="J71" s="88">
        <v>0</v>
      </c>
      <c r="K71" s="88">
        <v>0</v>
      </c>
      <c r="L71" s="88">
        <v>0</v>
      </c>
      <c r="M71" s="116">
        <v>0.38</v>
      </c>
      <c r="N71" s="115">
        <v>0</v>
      </c>
      <c r="O71" s="88">
        <v>-160</v>
      </c>
      <c r="P71" s="88">
        <v>-168</v>
      </c>
      <c r="Q71" s="88">
        <v>-30</v>
      </c>
      <c r="R71" s="88">
        <v>0</v>
      </c>
      <c r="S71" s="116">
        <v>0</v>
      </c>
      <c r="U71" s="115">
        <v>-358</v>
      </c>
      <c r="V71" s="116">
        <v>64.47</v>
      </c>
      <c r="W71">
        <v>64.09</v>
      </c>
      <c r="X71">
        <v>-160</v>
      </c>
      <c r="Y71">
        <v>-30</v>
      </c>
      <c r="Z71">
        <v>0.38</v>
      </c>
      <c r="AA71">
        <v>-168</v>
      </c>
    </row>
    <row r="72" spans="7:27">
      <c r="G72" t="s">
        <v>114</v>
      </c>
      <c r="H72" s="115">
        <v>82.27</v>
      </c>
      <c r="I72" s="88">
        <v>0</v>
      </c>
      <c r="J72" s="88">
        <v>0</v>
      </c>
      <c r="K72" s="88">
        <v>0</v>
      </c>
      <c r="L72" s="88">
        <v>0</v>
      </c>
      <c r="M72" s="116">
        <v>5.26</v>
      </c>
      <c r="N72" s="115">
        <v>0</v>
      </c>
      <c r="O72" s="88">
        <v>-90</v>
      </c>
      <c r="P72" s="88">
        <v>-160</v>
      </c>
      <c r="Q72" s="88">
        <v>-30</v>
      </c>
      <c r="R72" s="88">
        <v>0</v>
      </c>
      <c r="S72" s="116">
        <v>0</v>
      </c>
      <c r="U72" s="115">
        <v>-280</v>
      </c>
      <c r="V72" s="116">
        <v>87.53</v>
      </c>
      <c r="W72">
        <v>82.27</v>
      </c>
      <c r="X72">
        <v>-90</v>
      </c>
      <c r="Y72">
        <v>-30</v>
      </c>
      <c r="Z72">
        <v>5.26</v>
      </c>
      <c r="AA72">
        <v>-160</v>
      </c>
    </row>
    <row r="73" spans="7:27">
      <c r="G73" t="s">
        <v>115</v>
      </c>
      <c r="H73" s="115">
        <v>34.44</v>
      </c>
      <c r="I73" s="88">
        <v>0</v>
      </c>
      <c r="J73" s="88">
        <v>0</v>
      </c>
      <c r="K73" s="88">
        <v>0</v>
      </c>
      <c r="L73" s="88">
        <v>0</v>
      </c>
      <c r="M73" s="116">
        <v>4.88</v>
      </c>
      <c r="N73" s="115">
        <v>0</v>
      </c>
      <c r="O73" s="88">
        <v>0</v>
      </c>
      <c r="P73" s="88">
        <v>-181</v>
      </c>
      <c r="Q73" s="88">
        <v>-30</v>
      </c>
      <c r="R73" s="88">
        <v>0</v>
      </c>
      <c r="S73" s="116">
        <v>0</v>
      </c>
      <c r="U73" s="115">
        <v>-211</v>
      </c>
      <c r="V73" s="116">
        <v>39.32</v>
      </c>
      <c r="W73">
        <v>34.44</v>
      </c>
      <c r="X73">
        <v>0</v>
      </c>
      <c r="Y73">
        <v>-30</v>
      </c>
      <c r="Z73">
        <v>4.88</v>
      </c>
      <c r="AA73">
        <v>-181</v>
      </c>
    </row>
    <row r="74" spans="7:27">
      <c r="G74" t="s">
        <v>116</v>
      </c>
      <c r="H74" s="115">
        <v>9.57</v>
      </c>
      <c r="I74" s="88">
        <v>0</v>
      </c>
      <c r="J74" s="88">
        <v>0</v>
      </c>
      <c r="K74" s="88">
        <v>0</v>
      </c>
      <c r="L74" s="88">
        <v>0</v>
      </c>
      <c r="M74" s="116">
        <v>9.56</v>
      </c>
      <c r="N74" s="115">
        <v>0</v>
      </c>
      <c r="O74" s="88">
        <v>0</v>
      </c>
      <c r="P74" s="88">
        <v>-179</v>
      </c>
      <c r="Q74" s="88">
        <v>-30</v>
      </c>
      <c r="R74" s="88">
        <v>0</v>
      </c>
      <c r="S74" s="116">
        <v>0</v>
      </c>
      <c r="U74" s="115">
        <v>-209</v>
      </c>
      <c r="V74" s="116">
        <v>19.13</v>
      </c>
      <c r="W74">
        <v>9.57</v>
      </c>
      <c r="X74">
        <v>0</v>
      </c>
      <c r="Y74">
        <v>-30</v>
      </c>
      <c r="Z74">
        <v>9.56</v>
      </c>
      <c r="AA74">
        <v>-179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7.27</v>
      </c>
      <c r="N75" s="115">
        <v>0</v>
      </c>
      <c r="O75" s="88">
        <v>-90</v>
      </c>
      <c r="P75" s="88">
        <v>-174</v>
      </c>
      <c r="Q75" s="88">
        <v>-30</v>
      </c>
      <c r="R75" s="88">
        <v>0</v>
      </c>
      <c r="S75" s="116">
        <v>0</v>
      </c>
      <c r="U75" s="115">
        <v>-294</v>
      </c>
      <c r="V75" s="116">
        <v>7.27</v>
      </c>
      <c r="W75">
        <v>0</v>
      </c>
      <c r="X75">
        <v>-90</v>
      </c>
      <c r="Y75">
        <v>-30</v>
      </c>
      <c r="Z75">
        <v>7.27</v>
      </c>
      <c r="AA75">
        <v>-174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4.97</v>
      </c>
      <c r="N76" s="115">
        <v>0</v>
      </c>
      <c r="O76" s="88">
        <v>-80</v>
      </c>
      <c r="P76" s="88">
        <v>-170</v>
      </c>
      <c r="Q76" s="88">
        <v>-30</v>
      </c>
      <c r="R76" s="88">
        <v>0</v>
      </c>
      <c r="S76" s="116">
        <v>0</v>
      </c>
      <c r="U76" s="115">
        <v>-280</v>
      </c>
      <c r="V76" s="116">
        <v>4.97</v>
      </c>
      <c r="W76">
        <v>0</v>
      </c>
      <c r="X76">
        <v>-80</v>
      </c>
      <c r="Y76">
        <v>-30</v>
      </c>
      <c r="Z76">
        <v>4.97</v>
      </c>
      <c r="AA76">
        <v>-170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3.92</v>
      </c>
      <c r="N77" s="115">
        <v>0</v>
      </c>
      <c r="O77" s="88">
        <v>-75</v>
      </c>
      <c r="P77" s="88">
        <v>-173</v>
      </c>
      <c r="Q77" s="88">
        <v>-30</v>
      </c>
      <c r="R77" s="88">
        <v>0</v>
      </c>
      <c r="S77" s="116">
        <v>0</v>
      </c>
      <c r="U77" s="115">
        <v>-278</v>
      </c>
      <c r="V77" s="116">
        <v>3.92</v>
      </c>
      <c r="W77">
        <v>0</v>
      </c>
      <c r="X77">
        <v>-75</v>
      </c>
      <c r="Y77">
        <v>-30</v>
      </c>
      <c r="Z77">
        <v>3.92</v>
      </c>
      <c r="AA77">
        <v>-173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-80</v>
      </c>
      <c r="P78" s="88">
        <v>-180</v>
      </c>
      <c r="Q78" s="88">
        <v>-30</v>
      </c>
      <c r="R78" s="88">
        <v>0</v>
      </c>
      <c r="S78" s="116">
        <v>0</v>
      </c>
      <c r="U78" s="115">
        <v>-290</v>
      </c>
      <c r="V78" s="116">
        <v>0</v>
      </c>
      <c r="W78">
        <v>0</v>
      </c>
      <c r="X78">
        <v>-80</v>
      </c>
      <c r="Y78">
        <v>-30</v>
      </c>
      <c r="Z78">
        <v>0</v>
      </c>
      <c r="AA78">
        <v>-180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19.13</v>
      </c>
      <c r="L79" s="88">
        <v>0</v>
      </c>
      <c r="M79" s="116">
        <v>5.45</v>
      </c>
      <c r="N79" s="115">
        <v>0</v>
      </c>
      <c r="O79" s="88">
        <v>-70</v>
      </c>
      <c r="P79" s="88">
        <v>-165</v>
      </c>
      <c r="Q79" s="88">
        <v>0</v>
      </c>
      <c r="R79" s="88">
        <v>0</v>
      </c>
      <c r="S79" s="116">
        <v>0</v>
      </c>
      <c r="U79" s="115">
        <v>-235</v>
      </c>
      <c r="V79" s="116">
        <v>24.58</v>
      </c>
      <c r="W79">
        <v>0</v>
      </c>
      <c r="X79">
        <v>-70</v>
      </c>
      <c r="Y79">
        <v>19.13</v>
      </c>
      <c r="Z79">
        <v>5.45</v>
      </c>
      <c r="AA79">
        <v>-165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19.13</v>
      </c>
      <c r="L80" s="88">
        <v>0</v>
      </c>
      <c r="M80" s="116">
        <v>4.88</v>
      </c>
      <c r="N80" s="115">
        <v>0</v>
      </c>
      <c r="O80" s="88">
        <v>-65</v>
      </c>
      <c r="P80" s="88">
        <v>-155</v>
      </c>
      <c r="Q80" s="88">
        <v>0</v>
      </c>
      <c r="R80" s="88">
        <v>0</v>
      </c>
      <c r="S80" s="116">
        <v>0</v>
      </c>
      <c r="U80" s="115">
        <v>-220</v>
      </c>
      <c r="V80" s="116">
        <v>24.01</v>
      </c>
      <c r="W80">
        <v>0</v>
      </c>
      <c r="X80">
        <v>-65</v>
      </c>
      <c r="Y80">
        <v>19.13</v>
      </c>
      <c r="Z80">
        <v>4.88</v>
      </c>
      <c r="AA80">
        <v>-155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19.13</v>
      </c>
      <c r="L81" s="88">
        <v>0</v>
      </c>
      <c r="M81" s="116">
        <v>9.57</v>
      </c>
      <c r="N81" s="115">
        <v>0</v>
      </c>
      <c r="O81" s="88">
        <v>-45</v>
      </c>
      <c r="P81" s="88">
        <v>-127</v>
      </c>
      <c r="Q81" s="88">
        <v>0</v>
      </c>
      <c r="R81" s="88">
        <v>0</v>
      </c>
      <c r="S81" s="116">
        <v>0</v>
      </c>
      <c r="U81" s="115">
        <v>-172</v>
      </c>
      <c r="V81" s="116">
        <v>28.7</v>
      </c>
      <c r="W81">
        <v>0</v>
      </c>
      <c r="X81">
        <v>-45</v>
      </c>
      <c r="Y81">
        <v>19.13</v>
      </c>
      <c r="Z81">
        <v>9.57</v>
      </c>
      <c r="AA81">
        <v>-127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66.959999999999994</v>
      </c>
      <c r="L82" s="88">
        <v>0</v>
      </c>
      <c r="M82" s="116">
        <v>5.93</v>
      </c>
      <c r="N82" s="115">
        <v>0</v>
      </c>
      <c r="O82" s="88">
        <v>-45</v>
      </c>
      <c r="P82" s="88">
        <v>-162</v>
      </c>
      <c r="Q82" s="88">
        <v>0</v>
      </c>
      <c r="R82" s="88">
        <v>0</v>
      </c>
      <c r="S82" s="116">
        <v>0</v>
      </c>
      <c r="U82" s="115">
        <v>-207</v>
      </c>
      <c r="V82" s="116">
        <v>72.89</v>
      </c>
      <c r="W82">
        <v>0</v>
      </c>
      <c r="X82">
        <v>-45</v>
      </c>
      <c r="Y82">
        <v>66.959999999999994</v>
      </c>
      <c r="Z82">
        <v>5.93</v>
      </c>
      <c r="AA82">
        <v>-162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19.13</v>
      </c>
      <c r="L83" s="88">
        <v>0</v>
      </c>
      <c r="M83" s="116">
        <v>6.7</v>
      </c>
      <c r="N83" s="115">
        <v>0</v>
      </c>
      <c r="O83" s="88">
        <v>-80</v>
      </c>
      <c r="P83" s="88">
        <v>-190</v>
      </c>
      <c r="Q83" s="88">
        <v>0</v>
      </c>
      <c r="R83" s="88">
        <v>0</v>
      </c>
      <c r="S83" s="116">
        <v>0</v>
      </c>
      <c r="U83" s="115">
        <v>-270</v>
      </c>
      <c r="V83" s="116">
        <v>25.83</v>
      </c>
      <c r="W83">
        <v>0</v>
      </c>
      <c r="X83">
        <v>-80</v>
      </c>
      <c r="Y83">
        <v>19.13</v>
      </c>
      <c r="Z83">
        <v>6.7</v>
      </c>
      <c r="AA83">
        <v>-190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19.13</v>
      </c>
      <c r="L84" s="88">
        <v>0</v>
      </c>
      <c r="M84" s="116">
        <v>5.26</v>
      </c>
      <c r="N84" s="115">
        <v>0</v>
      </c>
      <c r="O84" s="88">
        <v>-86</v>
      </c>
      <c r="P84" s="88">
        <v>-172.8</v>
      </c>
      <c r="Q84" s="88">
        <v>0</v>
      </c>
      <c r="R84" s="88">
        <v>0</v>
      </c>
      <c r="S84" s="116">
        <v>0</v>
      </c>
      <c r="U84" s="115">
        <v>-258.8</v>
      </c>
      <c r="V84" s="116">
        <v>24.39</v>
      </c>
      <c r="W84">
        <v>0</v>
      </c>
      <c r="X84">
        <v>-86</v>
      </c>
      <c r="Y84">
        <v>19.13</v>
      </c>
      <c r="Z84">
        <v>5.26</v>
      </c>
      <c r="AA84">
        <v>-172.8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19.13</v>
      </c>
      <c r="L85" s="88">
        <v>0</v>
      </c>
      <c r="M85" s="116">
        <v>0</v>
      </c>
      <c r="N85" s="115">
        <v>0</v>
      </c>
      <c r="O85" s="88">
        <v>-49</v>
      </c>
      <c r="P85" s="88">
        <v>-81</v>
      </c>
      <c r="Q85" s="88">
        <v>0</v>
      </c>
      <c r="R85" s="88">
        <v>0</v>
      </c>
      <c r="S85" s="116">
        <v>0</v>
      </c>
      <c r="U85" s="115">
        <v>-130</v>
      </c>
      <c r="V85" s="116">
        <v>19.13</v>
      </c>
      <c r="W85">
        <v>0</v>
      </c>
      <c r="X85">
        <v>-49</v>
      </c>
      <c r="Y85">
        <v>19.13</v>
      </c>
      <c r="Z85">
        <v>0</v>
      </c>
      <c r="AA85">
        <v>-81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19.13</v>
      </c>
      <c r="L86" s="88">
        <v>0</v>
      </c>
      <c r="M86" s="116">
        <v>5.45</v>
      </c>
      <c r="N86" s="115">
        <v>0</v>
      </c>
      <c r="O86" s="88">
        <v>-64</v>
      </c>
      <c r="P86" s="88">
        <v>-98</v>
      </c>
      <c r="Q86" s="88">
        <v>0</v>
      </c>
      <c r="R86" s="88">
        <v>0</v>
      </c>
      <c r="S86" s="116">
        <v>0</v>
      </c>
      <c r="U86" s="115">
        <v>-162</v>
      </c>
      <c r="V86" s="116">
        <v>24.58</v>
      </c>
      <c r="W86">
        <v>0</v>
      </c>
      <c r="X86">
        <v>-64</v>
      </c>
      <c r="Y86">
        <v>19.13</v>
      </c>
      <c r="Z86">
        <v>5.45</v>
      </c>
      <c r="AA86">
        <v>-98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57.39</v>
      </c>
      <c r="L87" s="88">
        <v>0</v>
      </c>
      <c r="M87" s="116">
        <v>4.88</v>
      </c>
      <c r="N87" s="115">
        <v>0</v>
      </c>
      <c r="O87" s="88">
        <v>-74</v>
      </c>
      <c r="P87" s="88">
        <v>-153</v>
      </c>
      <c r="Q87" s="88">
        <v>0</v>
      </c>
      <c r="R87" s="88">
        <v>0</v>
      </c>
      <c r="S87" s="116">
        <v>0</v>
      </c>
      <c r="U87" s="115">
        <v>-227</v>
      </c>
      <c r="V87" s="116">
        <v>62.27</v>
      </c>
      <c r="W87">
        <v>0</v>
      </c>
      <c r="X87">
        <v>-74</v>
      </c>
      <c r="Y87">
        <v>57.39</v>
      </c>
      <c r="Z87">
        <v>4.88</v>
      </c>
      <c r="AA87">
        <v>-153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15.3</v>
      </c>
      <c r="L88" s="88">
        <v>0</v>
      </c>
      <c r="M88" s="116">
        <v>9.57</v>
      </c>
      <c r="N88" s="115">
        <v>0</v>
      </c>
      <c r="O88" s="88">
        <v>-74</v>
      </c>
      <c r="P88" s="88">
        <v>-166</v>
      </c>
      <c r="Q88" s="88">
        <v>0</v>
      </c>
      <c r="R88" s="88">
        <v>0</v>
      </c>
      <c r="S88" s="116">
        <v>0</v>
      </c>
      <c r="U88" s="115">
        <v>-240</v>
      </c>
      <c r="V88" s="116">
        <v>24.87</v>
      </c>
      <c r="W88">
        <v>0</v>
      </c>
      <c r="X88">
        <v>-74</v>
      </c>
      <c r="Y88">
        <v>15.3</v>
      </c>
      <c r="Z88">
        <v>9.57</v>
      </c>
      <c r="AA88">
        <v>-166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14.35</v>
      </c>
      <c r="L89" s="88">
        <v>0</v>
      </c>
      <c r="M89" s="116">
        <v>4.59</v>
      </c>
      <c r="N89" s="115">
        <v>0</v>
      </c>
      <c r="O89" s="88">
        <v>-74</v>
      </c>
      <c r="P89" s="88">
        <v>-124</v>
      </c>
      <c r="Q89" s="88">
        <v>0</v>
      </c>
      <c r="R89" s="88">
        <v>0</v>
      </c>
      <c r="S89" s="116">
        <v>0</v>
      </c>
      <c r="U89" s="115">
        <v>-198</v>
      </c>
      <c r="V89" s="116">
        <v>18.940000000000001</v>
      </c>
      <c r="W89">
        <v>0</v>
      </c>
      <c r="X89">
        <v>-74</v>
      </c>
      <c r="Y89">
        <v>14.35</v>
      </c>
      <c r="Z89">
        <v>4.59</v>
      </c>
      <c r="AA89">
        <v>-124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14.35</v>
      </c>
      <c r="L90" s="88">
        <v>0</v>
      </c>
      <c r="M90" s="116">
        <v>3.44</v>
      </c>
      <c r="N90" s="115">
        <v>0</v>
      </c>
      <c r="O90" s="88">
        <v>-42</v>
      </c>
      <c r="P90" s="88">
        <v>-125</v>
      </c>
      <c r="Q90" s="88">
        <v>0</v>
      </c>
      <c r="R90" s="88">
        <v>0</v>
      </c>
      <c r="S90" s="116">
        <v>0</v>
      </c>
      <c r="U90" s="115">
        <v>-167</v>
      </c>
      <c r="V90" s="116">
        <v>17.79</v>
      </c>
      <c r="W90">
        <v>0</v>
      </c>
      <c r="X90">
        <v>-42</v>
      </c>
      <c r="Y90">
        <v>14.35</v>
      </c>
      <c r="Z90">
        <v>3.44</v>
      </c>
      <c r="AA90">
        <v>-125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4.79</v>
      </c>
      <c r="L91" s="88">
        <v>0</v>
      </c>
      <c r="M91" s="116">
        <v>2.77</v>
      </c>
      <c r="N91" s="115">
        <v>0</v>
      </c>
      <c r="O91" s="88">
        <v>-27</v>
      </c>
      <c r="P91" s="88">
        <v>0</v>
      </c>
      <c r="Q91" s="88">
        <v>0</v>
      </c>
      <c r="R91" s="88">
        <v>0</v>
      </c>
      <c r="S91" s="116">
        <v>0</v>
      </c>
      <c r="U91" s="115">
        <v>-27</v>
      </c>
      <c r="V91" s="116">
        <v>7.56</v>
      </c>
      <c r="W91">
        <v>0</v>
      </c>
      <c r="X91">
        <v>-27</v>
      </c>
      <c r="Y91">
        <v>4.79</v>
      </c>
      <c r="Z91">
        <v>2.77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43.05</v>
      </c>
      <c r="L92" s="88">
        <v>0</v>
      </c>
      <c r="M92" s="116">
        <v>0</v>
      </c>
      <c r="N92" s="115">
        <v>0</v>
      </c>
      <c r="O92" s="88">
        <v>-47</v>
      </c>
      <c r="P92" s="88">
        <v>0</v>
      </c>
      <c r="Q92" s="88">
        <v>0</v>
      </c>
      <c r="R92" s="88">
        <v>0</v>
      </c>
      <c r="S92" s="116">
        <v>0</v>
      </c>
      <c r="U92" s="115">
        <v>-47</v>
      </c>
      <c r="V92" s="116">
        <v>43.05</v>
      </c>
      <c r="W92">
        <v>0</v>
      </c>
      <c r="X92">
        <v>-47</v>
      </c>
      <c r="Y92">
        <v>43.05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1.91</v>
      </c>
      <c r="L93" s="88">
        <v>0</v>
      </c>
      <c r="M93" s="116">
        <v>3.93</v>
      </c>
      <c r="N93" s="115">
        <v>0</v>
      </c>
      <c r="O93" s="88">
        <v>-62.42</v>
      </c>
      <c r="P93" s="88">
        <v>0</v>
      </c>
      <c r="Q93" s="88">
        <v>0</v>
      </c>
      <c r="R93" s="88">
        <v>0</v>
      </c>
      <c r="S93" s="116">
        <v>0</v>
      </c>
      <c r="U93" s="115">
        <v>-62.42</v>
      </c>
      <c r="V93" s="116">
        <v>5.84</v>
      </c>
      <c r="W93">
        <v>0</v>
      </c>
      <c r="X93">
        <v>-62.42</v>
      </c>
      <c r="Y93">
        <v>1.91</v>
      </c>
      <c r="Z93">
        <v>3.93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1.91</v>
      </c>
      <c r="L94" s="88">
        <v>0</v>
      </c>
      <c r="M94" s="116">
        <v>6.03</v>
      </c>
      <c r="N94" s="115">
        <v>0</v>
      </c>
      <c r="O94" s="88">
        <v>-76</v>
      </c>
      <c r="P94" s="88">
        <v>-6</v>
      </c>
      <c r="Q94" s="88">
        <v>0</v>
      </c>
      <c r="R94" s="88">
        <v>0</v>
      </c>
      <c r="S94" s="116">
        <v>0</v>
      </c>
      <c r="U94" s="115">
        <v>-82</v>
      </c>
      <c r="V94" s="116">
        <v>7.94</v>
      </c>
      <c r="W94">
        <v>0</v>
      </c>
      <c r="X94">
        <v>-76</v>
      </c>
      <c r="Y94">
        <v>1.91</v>
      </c>
      <c r="Z94">
        <v>6.03</v>
      </c>
      <c r="AA94">
        <v>-6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1.91</v>
      </c>
      <c r="L95" s="88">
        <v>0</v>
      </c>
      <c r="M95" s="116">
        <v>4.5</v>
      </c>
      <c r="N95" s="115">
        <v>0</v>
      </c>
      <c r="O95" s="88">
        <v>-101</v>
      </c>
      <c r="P95" s="88">
        <v>-32</v>
      </c>
      <c r="Q95" s="88">
        <v>0</v>
      </c>
      <c r="R95" s="88">
        <v>0</v>
      </c>
      <c r="S95" s="116">
        <v>0</v>
      </c>
      <c r="U95" s="115">
        <v>-133</v>
      </c>
      <c r="V95" s="116">
        <v>6.41</v>
      </c>
      <c r="W95">
        <v>0</v>
      </c>
      <c r="X95">
        <v>-101</v>
      </c>
      <c r="Y95">
        <v>1.91</v>
      </c>
      <c r="Z95">
        <v>4.5</v>
      </c>
      <c r="AA95">
        <v>-32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33.479999999999997</v>
      </c>
      <c r="L96" s="88">
        <v>0</v>
      </c>
      <c r="M96" s="116">
        <v>3.92</v>
      </c>
      <c r="N96" s="115">
        <v>0</v>
      </c>
      <c r="O96" s="88">
        <v>-121</v>
      </c>
      <c r="P96" s="88">
        <v>-58</v>
      </c>
      <c r="Q96" s="88">
        <v>0</v>
      </c>
      <c r="R96" s="88">
        <v>0</v>
      </c>
      <c r="S96" s="116">
        <v>0</v>
      </c>
      <c r="U96" s="115">
        <v>-179</v>
      </c>
      <c r="V96" s="116">
        <v>37.4</v>
      </c>
      <c r="W96">
        <v>0</v>
      </c>
      <c r="X96">
        <v>-121</v>
      </c>
      <c r="Y96">
        <v>33.479999999999997</v>
      </c>
      <c r="Z96">
        <v>3.92</v>
      </c>
      <c r="AA96">
        <v>-58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1.91</v>
      </c>
      <c r="L97" s="88">
        <v>0</v>
      </c>
      <c r="M97" s="116">
        <v>2.87</v>
      </c>
      <c r="N97" s="115">
        <v>0</v>
      </c>
      <c r="O97" s="88">
        <v>-146</v>
      </c>
      <c r="P97" s="88">
        <v>-82</v>
      </c>
      <c r="Q97" s="88">
        <v>0</v>
      </c>
      <c r="R97" s="88">
        <v>0</v>
      </c>
      <c r="S97" s="116">
        <v>0</v>
      </c>
      <c r="U97" s="115">
        <v>-228</v>
      </c>
      <c r="V97" s="116">
        <v>4.78</v>
      </c>
      <c r="W97">
        <v>0</v>
      </c>
      <c r="X97">
        <v>-146</v>
      </c>
      <c r="Y97">
        <v>1.91</v>
      </c>
      <c r="Z97">
        <v>2.87</v>
      </c>
      <c r="AA97">
        <v>-82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1.91</v>
      </c>
      <c r="L98" s="88">
        <v>0</v>
      </c>
      <c r="M98" s="116">
        <v>0</v>
      </c>
      <c r="N98" s="115">
        <v>0</v>
      </c>
      <c r="O98" s="88">
        <v>-166</v>
      </c>
      <c r="P98" s="88">
        <v>-104</v>
      </c>
      <c r="Q98" s="88">
        <v>0</v>
      </c>
      <c r="R98" s="88">
        <v>0</v>
      </c>
      <c r="S98" s="116">
        <v>0</v>
      </c>
      <c r="U98" s="115">
        <v>-270</v>
      </c>
      <c r="V98" s="116">
        <v>1.91</v>
      </c>
      <c r="W98">
        <v>0</v>
      </c>
      <c r="X98">
        <v>-166</v>
      </c>
      <c r="Y98">
        <v>1.91</v>
      </c>
      <c r="Z98">
        <v>0</v>
      </c>
      <c r="AA98">
        <v>-104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1.1717325000000001</v>
      </c>
      <c r="I99" s="111">
        <f t="shared" ref="I99:BQ99" si="1">SUM(I3:I98)/4000</f>
        <v>0</v>
      </c>
      <c r="J99" s="111">
        <f t="shared" si="1"/>
        <v>5.9069999999999998E-2</v>
      </c>
      <c r="K99" s="111">
        <f t="shared" si="1"/>
        <v>0.13869749999999997</v>
      </c>
      <c r="L99" s="111">
        <f t="shared" si="1"/>
        <v>0</v>
      </c>
      <c r="M99" s="111">
        <f t="shared" si="1"/>
        <v>7.2844999999999965E-2</v>
      </c>
      <c r="N99" s="110">
        <f t="shared" si="1"/>
        <v>-0.66149999999999998</v>
      </c>
      <c r="O99" s="111">
        <f t="shared" si="1"/>
        <v>-2.8127300000000002</v>
      </c>
      <c r="P99" s="111">
        <f t="shared" si="1"/>
        <v>-2.7586999999999997</v>
      </c>
      <c r="Q99" s="111">
        <f t="shared" si="1"/>
        <v>-0.19500000000000001</v>
      </c>
      <c r="R99" s="111">
        <f t="shared" si="1"/>
        <v>0</v>
      </c>
      <c r="S99" s="112">
        <f t="shared" si="1"/>
        <v>0</v>
      </c>
      <c r="U99" s="110">
        <f t="shared" si="1"/>
        <v>-6.427929999999999</v>
      </c>
      <c r="V99" s="112">
        <f t="shared" si="1"/>
        <v>1.4423450000000004</v>
      </c>
      <c r="W99">
        <f t="shared" si="1"/>
        <v>0.51023250000000009</v>
      </c>
      <c r="X99">
        <f t="shared" si="1"/>
        <v>-2.8127300000000002</v>
      </c>
      <c r="Y99">
        <f t="shared" si="1"/>
        <v>-5.6302499999999985E-2</v>
      </c>
      <c r="Z99">
        <f t="shared" si="1"/>
        <v>7.2844999999999965E-2</v>
      </c>
      <c r="AA99">
        <f t="shared" si="1"/>
        <v>-2.69963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472</v>
      </c>
      <c r="Z1" t="s">
        <v>471</v>
      </c>
      <c r="AA1" t="s">
        <v>471</v>
      </c>
      <c r="AB1" t="s">
        <v>471</v>
      </c>
      <c r="AC1" t="s">
        <v>473</v>
      </c>
      <c r="AD1" t="s">
        <v>471</v>
      </c>
      <c r="AE1" t="s">
        <v>474</v>
      </c>
      <c r="AF1" t="s">
        <v>475</v>
      </c>
      <c r="AG1" t="s">
        <v>476</v>
      </c>
      <c r="AH1" t="s">
        <v>472</v>
      </c>
      <c r="AI1" t="s">
        <v>471</v>
      </c>
      <c r="AJ1" t="s">
        <v>471</v>
      </c>
      <c r="AK1" t="s">
        <v>477</v>
      </c>
      <c r="AL1" t="s">
        <v>471</v>
      </c>
      <c r="AM1" t="s">
        <v>472</v>
      </c>
      <c r="AN1" t="s">
        <v>478</v>
      </c>
      <c r="AO1" t="s">
        <v>472</v>
      </c>
      <c r="AP1" t="s">
        <v>479</v>
      </c>
      <c r="AQ1" t="s">
        <v>471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488</v>
      </c>
      <c r="BF1" t="s">
        <v>489</v>
      </c>
      <c r="BG1" t="s">
        <v>488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44835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480</v>
      </c>
      <c r="AS2" t="s">
        <v>481</v>
      </c>
      <c r="AT2" t="s">
        <v>482</v>
      </c>
      <c r="AU2" t="s">
        <v>483</v>
      </c>
      <c r="AV2" t="s">
        <v>484</v>
      </c>
      <c r="AW2" t="s">
        <v>485</v>
      </c>
      <c r="AX2" t="s">
        <v>476</v>
      </c>
      <c r="AY2" t="s">
        <v>486</v>
      </c>
      <c r="AZ2" t="s">
        <v>486</v>
      </c>
      <c r="BA2" t="s">
        <v>486</v>
      </c>
      <c r="BB2" t="s">
        <v>486</v>
      </c>
      <c r="BC2" t="s">
        <v>487</v>
      </c>
      <c r="BD2" t="s">
        <v>487</v>
      </c>
      <c r="BE2" t="s">
        <v>149</v>
      </c>
      <c r="BF2" t="s">
        <v>152</v>
      </c>
      <c r="BG2" t="s">
        <v>152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28.41</v>
      </c>
      <c r="I3" s="95">
        <v>0.67999999999999994</v>
      </c>
      <c r="J3" s="95">
        <v>1.9200000000000002</v>
      </c>
      <c r="K3" s="95">
        <v>0</v>
      </c>
      <c r="L3" s="95">
        <v>4.78</v>
      </c>
      <c r="M3" s="114">
        <v>0</v>
      </c>
      <c r="N3" s="113">
        <v>153.12</v>
      </c>
      <c r="O3" s="95">
        <v>207.53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20.09</v>
      </c>
      <c r="AG3">
        <v>0</v>
      </c>
      <c r="AH3">
        <v>0.43</v>
      </c>
      <c r="AI3">
        <v>0.7</v>
      </c>
      <c r="AJ3">
        <v>0.44</v>
      </c>
      <c r="AK3">
        <v>4.78</v>
      </c>
      <c r="AL3">
        <v>0.34</v>
      </c>
      <c r="AM3">
        <v>0.43</v>
      </c>
      <c r="AN3">
        <v>0</v>
      </c>
      <c r="AO3">
        <v>2.87</v>
      </c>
      <c r="AP3">
        <v>1.58</v>
      </c>
      <c r="AQ3">
        <v>0.24</v>
      </c>
      <c r="AR3">
        <v>4.3</v>
      </c>
      <c r="AS3">
        <v>1.94</v>
      </c>
      <c r="AT3">
        <v>0</v>
      </c>
      <c r="AU3">
        <v>1.61</v>
      </c>
      <c r="AV3">
        <v>4.5199999999999996</v>
      </c>
      <c r="AW3">
        <v>0</v>
      </c>
      <c r="AX3">
        <v>30</v>
      </c>
      <c r="AY3">
        <v>45</v>
      </c>
      <c r="AZ3">
        <v>15</v>
      </c>
      <c r="BA3">
        <v>35</v>
      </c>
      <c r="BB3">
        <v>0</v>
      </c>
      <c r="BC3">
        <v>108.12</v>
      </c>
      <c r="BD3">
        <v>115.16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28.41</v>
      </c>
      <c r="I4" s="88">
        <v>0.67999999999999994</v>
      </c>
      <c r="J4" s="88">
        <v>1.9200000000000002</v>
      </c>
      <c r="K4" s="88">
        <v>0</v>
      </c>
      <c r="L4" s="88">
        <v>4.78</v>
      </c>
      <c r="M4" s="116">
        <v>0</v>
      </c>
      <c r="N4" s="115">
        <v>153.12</v>
      </c>
      <c r="O4" s="88">
        <v>207.53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20.09</v>
      </c>
      <c r="AG4">
        <v>0</v>
      </c>
      <c r="AH4">
        <v>0.43</v>
      </c>
      <c r="AI4">
        <v>0.7</v>
      </c>
      <c r="AJ4">
        <v>0.44</v>
      </c>
      <c r="AK4">
        <v>4.78</v>
      </c>
      <c r="AL4">
        <v>0.34</v>
      </c>
      <c r="AM4">
        <v>0.43</v>
      </c>
      <c r="AN4">
        <v>0</v>
      </c>
      <c r="AO4">
        <v>2.87</v>
      </c>
      <c r="AP4">
        <v>1.58</v>
      </c>
      <c r="AQ4">
        <v>0.24</v>
      </c>
      <c r="AR4">
        <v>4.3</v>
      </c>
      <c r="AS4">
        <v>1.94</v>
      </c>
      <c r="AT4">
        <v>0</v>
      </c>
      <c r="AU4">
        <v>1.61</v>
      </c>
      <c r="AV4">
        <v>4.5199999999999996</v>
      </c>
      <c r="AW4">
        <v>0</v>
      </c>
      <c r="AX4">
        <v>30</v>
      </c>
      <c r="AY4">
        <v>45</v>
      </c>
      <c r="AZ4">
        <v>15</v>
      </c>
      <c r="BA4">
        <v>35</v>
      </c>
      <c r="BB4">
        <v>0</v>
      </c>
      <c r="BC4">
        <v>108.12</v>
      </c>
      <c r="BD4">
        <v>115.16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28.41</v>
      </c>
      <c r="I5" s="88">
        <v>0.67999999999999994</v>
      </c>
      <c r="J5" s="88">
        <v>1.9200000000000002</v>
      </c>
      <c r="K5" s="88">
        <v>0</v>
      </c>
      <c r="L5" s="88">
        <v>4.78</v>
      </c>
      <c r="M5" s="116">
        <v>0</v>
      </c>
      <c r="N5" s="115">
        <v>153.12</v>
      </c>
      <c r="O5" s="88">
        <v>207.53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20.09</v>
      </c>
      <c r="AG5">
        <v>0</v>
      </c>
      <c r="AH5">
        <v>0.43</v>
      </c>
      <c r="AI5">
        <v>0.7</v>
      </c>
      <c r="AJ5">
        <v>0.44</v>
      </c>
      <c r="AK5">
        <v>4.78</v>
      </c>
      <c r="AL5">
        <v>0.34</v>
      </c>
      <c r="AM5">
        <v>0.43</v>
      </c>
      <c r="AN5">
        <v>0</v>
      </c>
      <c r="AO5">
        <v>2.87</v>
      </c>
      <c r="AP5">
        <v>1.58</v>
      </c>
      <c r="AQ5">
        <v>0.24</v>
      </c>
      <c r="AR5">
        <v>4.3</v>
      </c>
      <c r="AS5">
        <v>1.94</v>
      </c>
      <c r="AT5">
        <v>0</v>
      </c>
      <c r="AU5">
        <v>1.61</v>
      </c>
      <c r="AV5">
        <v>4.5199999999999996</v>
      </c>
      <c r="AW5">
        <v>0</v>
      </c>
      <c r="AX5">
        <v>30</v>
      </c>
      <c r="AY5">
        <v>45</v>
      </c>
      <c r="AZ5">
        <v>15</v>
      </c>
      <c r="BA5">
        <v>35</v>
      </c>
      <c r="BB5">
        <v>0</v>
      </c>
      <c r="BC5">
        <v>108.12</v>
      </c>
      <c r="BD5">
        <v>115.16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28.41</v>
      </c>
      <c r="I6" s="88">
        <v>0.67999999999999994</v>
      </c>
      <c r="J6" s="88">
        <v>1.9200000000000002</v>
      </c>
      <c r="K6" s="88">
        <v>0</v>
      </c>
      <c r="L6" s="88">
        <v>4.78</v>
      </c>
      <c r="M6" s="116">
        <v>0</v>
      </c>
      <c r="N6" s="115">
        <v>153.12</v>
      </c>
      <c r="O6" s="88">
        <v>207.53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20.09</v>
      </c>
      <c r="AG6">
        <v>0</v>
      </c>
      <c r="AH6">
        <v>0.43</v>
      </c>
      <c r="AI6">
        <v>0.7</v>
      </c>
      <c r="AJ6">
        <v>0.44</v>
      </c>
      <c r="AK6">
        <v>4.78</v>
      </c>
      <c r="AL6">
        <v>0.34</v>
      </c>
      <c r="AM6">
        <v>0.43</v>
      </c>
      <c r="AN6">
        <v>0</v>
      </c>
      <c r="AO6">
        <v>2.87</v>
      </c>
      <c r="AP6">
        <v>1.58</v>
      </c>
      <c r="AQ6">
        <v>0.24</v>
      </c>
      <c r="AR6">
        <v>4.3</v>
      </c>
      <c r="AS6">
        <v>1.94</v>
      </c>
      <c r="AT6">
        <v>0</v>
      </c>
      <c r="AU6">
        <v>1.61</v>
      </c>
      <c r="AV6">
        <v>4.5199999999999996</v>
      </c>
      <c r="AW6">
        <v>0</v>
      </c>
      <c r="AX6">
        <v>30</v>
      </c>
      <c r="AY6">
        <v>45</v>
      </c>
      <c r="AZ6">
        <v>15</v>
      </c>
      <c r="BA6">
        <v>35</v>
      </c>
      <c r="BB6">
        <v>0</v>
      </c>
      <c r="BC6">
        <v>108.12</v>
      </c>
      <c r="BD6">
        <v>115.16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28.41</v>
      </c>
      <c r="I7" s="88">
        <v>0.67999999999999994</v>
      </c>
      <c r="J7" s="88">
        <v>1.9200000000000002</v>
      </c>
      <c r="K7" s="88">
        <v>0</v>
      </c>
      <c r="L7" s="88">
        <v>4.78</v>
      </c>
      <c r="M7" s="116">
        <v>0</v>
      </c>
      <c r="N7" s="115">
        <v>153.12</v>
      </c>
      <c r="O7" s="88">
        <v>207.53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20.09</v>
      </c>
      <c r="AG7">
        <v>0</v>
      </c>
      <c r="AH7">
        <v>0.43</v>
      </c>
      <c r="AI7">
        <v>0.7</v>
      </c>
      <c r="AJ7">
        <v>0.44</v>
      </c>
      <c r="AK7">
        <v>4.78</v>
      </c>
      <c r="AL7">
        <v>0.34</v>
      </c>
      <c r="AM7">
        <v>0.43</v>
      </c>
      <c r="AN7">
        <v>0</v>
      </c>
      <c r="AO7">
        <v>2.87</v>
      </c>
      <c r="AP7">
        <v>1.58</v>
      </c>
      <c r="AQ7">
        <v>0.24</v>
      </c>
      <c r="AR7">
        <v>4.3</v>
      </c>
      <c r="AS7">
        <v>1.94</v>
      </c>
      <c r="AT7">
        <v>0</v>
      </c>
      <c r="AU7">
        <v>1.61</v>
      </c>
      <c r="AV7">
        <v>4.5199999999999996</v>
      </c>
      <c r="AW7">
        <v>0</v>
      </c>
      <c r="AX7">
        <v>30</v>
      </c>
      <c r="AY7">
        <v>45</v>
      </c>
      <c r="AZ7">
        <v>15</v>
      </c>
      <c r="BA7">
        <v>35</v>
      </c>
      <c r="BB7">
        <v>0</v>
      </c>
      <c r="BC7">
        <v>108.12</v>
      </c>
      <c r="BD7">
        <v>115.16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28.41</v>
      </c>
      <c r="I8" s="88">
        <v>0.67999999999999994</v>
      </c>
      <c r="J8" s="88">
        <v>1.9200000000000002</v>
      </c>
      <c r="K8" s="88">
        <v>0</v>
      </c>
      <c r="L8" s="88">
        <v>4.78</v>
      </c>
      <c r="M8" s="116">
        <v>0</v>
      </c>
      <c r="N8" s="115">
        <v>153.12</v>
      </c>
      <c r="O8" s="88">
        <v>207.53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20.09</v>
      </c>
      <c r="AG8">
        <v>0</v>
      </c>
      <c r="AH8">
        <v>0.43</v>
      </c>
      <c r="AI8">
        <v>0.7</v>
      </c>
      <c r="AJ8">
        <v>0.44</v>
      </c>
      <c r="AK8">
        <v>4.78</v>
      </c>
      <c r="AL8">
        <v>0.34</v>
      </c>
      <c r="AM8">
        <v>0.43</v>
      </c>
      <c r="AN8">
        <v>0</v>
      </c>
      <c r="AO8">
        <v>2.87</v>
      </c>
      <c r="AP8">
        <v>1.58</v>
      </c>
      <c r="AQ8">
        <v>0.24</v>
      </c>
      <c r="AR8">
        <v>4.3</v>
      </c>
      <c r="AS8">
        <v>1.94</v>
      </c>
      <c r="AT8">
        <v>0</v>
      </c>
      <c r="AU8">
        <v>1.61</v>
      </c>
      <c r="AV8">
        <v>4.5199999999999996</v>
      </c>
      <c r="AW8">
        <v>0</v>
      </c>
      <c r="AX8">
        <v>30</v>
      </c>
      <c r="AY8">
        <v>45</v>
      </c>
      <c r="AZ8">
        <v>15</v>
      </c>
      <c r="BA8">
        <v>35</v>
      </c>
      <c r="BB8">
        <v>0</v>
      </c>
      <c r="BC8">
        <v>108.12</v>
      </c>
      <c r="BD8">
        <v>115.16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28.41</v>
      </c>
      <c r="I9" s="88">
        <v>0.67999999999999994</v>
      </c>
      <c r="J9" s="88">
        <v>1.9200000000000002</v>
      </c>
      <c r="K9" s="88">
        <v>0</v>
      </c>
      <c r="L9" s="88">
        <v>4.78</v>
      </c>
      <c r="M9" s="116">
        <v>0</v>
      </c>
      <c r="N9" s="115">
        <v>153.12</v>
      </c>
      <c r="O9" s="88">
        <v>207.53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20.09</v>
      </c>
      <c r="AG9">
        <v>0</v>
      </c>
      <c r="AH9">
        <v>0.43</v>
      </c>
      <c r="AI9">
        <v>0.7</v>
      </c>
      <c r="AJ9">
        <v>0.44</v>
      </c>
      <c r="AK9">
        <v>4.78</v>
      </c>
      <c r="AL9">
        <v>0.34</v>
      </c>
      <c r="AM9">
        <v>0.43</v>
      </c>
      <c r="AN9">
        <v>0</v>
      </c>
      <c r="AO9">
        <v>2.87</v>
      </c>
      <c r="AP9">
        <v>1.58</v>
      </c>
      <c r="AQ9">
        <v>0.24</v>
      </c>
      <c r="AR9">
        <v>4.3</v>
      </c>
      <c r="AS9">
        <v>1.94</v>
      </c>
      <c r="AT9">
        <v>0</v>
      </c>
      <c r="AU9">
        <v>1.61</v>
      </c>
      <c r="AV9">
        <v>4.5199999999999996</v>
      </c>
      <c r="AW9">
        <v>0</v>
      </c>
      <c r="AX9">
        <v>30</v>
      </c>
      <c r="AY9">
        <v>45</v>
      </c>
      <c r="AZ9">
        <v>15</v>
      </c>
      <c r="BA9">
        <v>35</v>
      </c>
      <c r="BB9">
        <v>0</v>
      </c>
      <c r="BC9">
        <v>108.12</v>
      </c>
      <c r="BD9">
        <v>115.16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28.41</v>
      </c>
      <c r="I10" s="88">
        <v>0.67999999999999994</v>
      </c>
      <c r="J10" s="88">
        <v>1.9200000000000002</v>
      </c>
      <c r="K10" s="88">
        <v>0</v>
      </c>
      <c r="L10" s="88">
        <v>4.78</v>
      </c>
      <c r="M10" s="116">
        <v>0</v>
      </c>
      <c r="N10" s="115">
        <v>153.12</v>
      </c>
      <c r="O10" s="88">
        <v>207.53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20.09</v>
      </c>
      <c r="AG10">
        <v>0</v>
      </c>
      <c r="AH10">
        <v>0.43</v>
      </c>
      <c r="AI10">
        <v>0.7</v>
      </c>
      <c r="AJ10">
        <v>0.44</v>
      </c>
      <c r="AK10">
        <v>4.78</v>
      </c>
      <c r="AL10">
        <v>0.34</v>
      </c>
      <c r="AM10">
        <v>0.43</v>
      </c>
      <c r="AN10">
        <v>0</v>
      </c>
      <c r="AO10">
        <v>2.87</v>
      </c>
      <c r="AP10">
        <v>1.58</v>
      </c>
      <c r="AQ10">
        <v>0.24</v>
      </c>
      <c r="AR10">
        <v>4.3</v>
      </c>
      <c r="AS10">
        <v>1.94</v>
      </c>
      <c r="AT10">
        <v>0</v>
      </c>
      <c r="AU10">
        <v>1.61</v>
      </c>
      <c r="AV10">
        <v>4.5199999999999996</v>
      </c>
      <c r="AW10">
        <v>0</v>
      </c>
      <c r="AX10">
        <v>30</v>
      </c>
      <c r="AY10">
        <v>45</v>
      </c>
      <c r="AZ10">
        <v>15</v>
      </c>
      <c r="BA10">
        <v>35</v>
      </c>
      <c r="BB10">
        <v>0</v>
      </c>
      <c r="BC10">
        <v>108.12</v>
      </c>
      <c r="BD10">
        <v>115.16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28.41</v>
      </c>
      <c r="I11" s="88">
        <v>0.67999999999999994</v>
      </c>
      <c r="J11" s="88">
        <v>1.9200000000000002</v>
      </c>
      <c r="K11" s="88">
        <v>0</v>
      </c>
      <c r="L11" s="88">
        <v>4.78</v>
      </c>
      <c r="M11" s="116">
        <v>0</v>
      </c>
      <c r="N11" s="115">
        <v>153.12</v>
      </c>
      <c r="O11" s="88">
        <v>207.53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20.09</v>
      </c>
      <c r="AG11">
        <v>0</v>
      </c>
      <c r="AH11">
        <v>0.43</v>
      </c>
      <c r="AI11">
        <v>0.7</v>
      </c>
      <c r="AJ11">
        <v>0.44</v>
      </c>
      <c r="AK11">
        <v>4.78</v>
      </c>
      <c r="AL11">
        <v>0.34</v>
      </c>
      <c r="AM11">
        <v>0.43</v>
      </c>
      <c r="AN11">
        <v>0</v>
      </c>
      <c r="AO11">
        <v>2.87</v>
      </c>
      <c r="AP11">
        <v>1.58</v>
      </c>
      <c r="AQ11">
        <v>0.24</v>
      </c>
      <c r="AR11">
        <v>4.3</v>
      </c>
      <c r="AS11">
        <v>1.94</v>
      </c>
      <c r="AT11">
        <v>0</v>
      </c>
      <c r="AU11">
        <v>1.61</v>
      </c>
      <c r="AV11">
        <v>4.5199999999999996</v>
      </c>
      <c r="AW11">
        <v>0</v>
      </c>
      <c r="AX11">
        <v>30</v>
      </c>
      <c r="AY11">
        <v>45</v>
      </c>
      <c r="AZ11">
        <v>15</v>
      </c>
      <c r="BA11">
        <v>35</v>
      </c>
      <c r="BB11">
        <v>0</v>
      </c>
      <c r="BC11">
        <v>108.12</v>
      </c>
      <c r="BD11">
        <v>115.16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28.41</v>
      </c>
      <c r="I12" s="88">
        <v>0.67999999999999994</v>
      </c>
      <c r="J12" s="88">
        <v>1.9200000000000002</v>
      </c>
      <c r="K12" s="88">
        <v>0</v>
      </c>
      <c r="L12" s="88">
        <v>4.78</v>
      </c>
      <c r="M12" s="116">
        <v>0</v>
      </c>
      <c r="N12" s="115">
        <v>153.12</v>
      </c>
      <c r="O12" s="88">
        <v>207.53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20.09</v>
      </c>
      <c r="AG12">
        <v>0</v>
      </c>
      <c r="AH12">
        <v>0.43</v>
      </c>
      <c r="AI12">
        <v>0.7</v>
      </c>
      <c r="AJ12">
        <v>0.44</v>
      </c>
      <c r="AK12">
        <v>4.78</v>
      </c>
      <c r="AL12">
        <v>0.34</v>
      </c>
      <c r="AM12">
        <v>0.43</v>
      </c>
      <c r="AN12">
        <v>0</v>
      </c>
      <c r="AO12">
        <v>2.87</v>
      </c>
      <c r="AP12">
        <v>1.58</v>
      </c>
      <c r="AQ12">
        <v>0.24</v>
      </c>
      <c r="AR12">
        <v>4.3</v>
      </c>
      <c r="AS12">
        <v>1.94</v>
      </c>
      <c r="AT12">
        <v>0</v>
      </c>
      <c r="AU12">
        <v>1.61</v>
      </c>
      <c r="AV12">
        <v>4.5199999999999996</v>
      </c>
      <c r="AW12">
        <v>0</v>
      </c>
      <c r="AX12">
        <v>30</v>
      </c>
      <c r="AY12">
        <v>45</v>
      </c>
      <c r="AZ12">
        <v>15</v>
      </c>
      <c r="BA12">
        <v>35</v>
      </c>
      <c r="BB12">
        <v>0</v>
      </c>
      <c r="BC12">
        <v>108.12</v>
      </c>
      <c r="BD12">
        <v>115.16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28.41</v>
      </c>
      <c r="I13" s="88">
        <v>0.67999999999999994</v>
      </c>
      <c r="J13" s="88">
        <v>1.9200000000000002</v>
      </c>
      <c r="K13" s="88">
        <v>0</v>
      </c>
      <c r="L13" s="88">
        <v>4.78</v>
      </c>
      <c r="M13" s="116">
        <v>0</v>
      </c>
      <c r="N13" s="115">
        <v>153.12</v>
      </c>
      <c r="O13" s="88">
        <v>207.53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20.09</v>
      </c>
      <c r="AG13">
        <v>0</v>
      </c>
      <c r="AH13">
        <v>0.43</v>
      </c>
      <c r="AI13">
        <v>0.7</v>
      </c>
      <c r="AJ13">
        <v>0.44</v>
      </c>
      <c r="AK13">
        <v>4.78</v>
      </c>
      <c r="AL13">
        <v>0.34</v>
      </c>
      <c r="AM13">
        <v>0.43</v>
      </c>
      <c r="AN13">
        <v>0</v>
      </c>
      <c r="AO13">
        <v>2.87</v>
      </c>
      <c r="AP13">
        <v>1.58</v>
      </c>
      <c r="AQ13">
        <v>0.24</v>
      </c>
      <c r="AR13">
        <v>4.3</v>
      </c>
      <c r="AS13">
        <v>1.94</v>
      </c>
      <c r="AT13">
        <v>0</v>
      </c>
      <c r="AU13">
        <v>1.61</v>
      </c>
      <c r="AV13">
        <v>4.5199999999999996</v>
      </c>
      <c r="AW13">
        <v>0</v>
      </c>
      <c r="AX13">
        <v>30</v>
      </c>
      <c r="AY13">
        <v>45</v>
      </c>
      <c r="AZ13">
        <v>15</v>
      </c>
      <c r="BA13">
        <v>35</v>
      </c>
      <c r="BB13">
        <v>0</v>
      </c>
      <c r="BC13">
        <v>108.12</v>
      </c>
      <c r="BD13">
        <v>115.16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28.41</v>
      </c>
      <c r="I14" s="88">
        <v>0.67999999999999994</v>
      </c>
      <c r="J14" s="88">
        <v>1.9200000000000002</v>
      </c>
      <c r="K14" s="88">
        <v>0</v>
      </c>
      <c r="L14" s="88">
        <v>4.78</v>
      </c>
      <c r="M14" s="116">
        <v>0</v>
      </c>
      <c r="N14" s="115">
        <v>153.12</v>
      </c>
      <c r="O14" s="88">
        <v>207.53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20.09</v>
      </c>
      <c r="AG14">
        <v>0</v>
      </c>
      <c r="AH14">
        <v>0.43</v>
      </c>
      <c r="AI14">
        <v>0.7</v>
      </c>
      <c r="AJ14">
        <v>0.44</v>
      </c>
      <c r="AK14">
        <v>4.78</v>
      </c>
      <c r="AL14">
        <v>0.34</v>
      </c>
      <c r="AM14">
        <v>0.43</v>
      </c>
      <c r="AN14">
        <v>0</v>
      </c>
      <c r="AO14">
        <v>2.87</v>
      </c>
      <c r="AP14">
        <v>1.58</v>
      </c>
      <c r="AQ14">
        <v>0.24</v>
      </c>
      <c r="AR14">
        <v>4.3</v>
      </c>
      <c r="AS14">
        <v>1.94</v>
      </c>
      <c r="AT14">
        <v>0</v>
      </c>
      <c r="AU14">
        <v>1.61</v>
      </c>
      <c r="AV14">
        <v>4.5199999999999996</v>
      </c>
      <c r="AW14">
        <v>0</v>
      </c>
      <c r="AX14">
        <v>30</v>
      </c>
      <c r="AY14">
        <v>45</v>
      </c>
      <c r="AZ14">
        <v>15</v>
      </c>
      <c r="BA14">
        <v>35</v>
      </c>
      <c r="BB14">
        <v>0</v>
      </c>
      <c r="BC14">
        <v>108.12</v>
      </c>
      <c r="BD14">
        <v>115.16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28.41</v>
      </c>
      <c r="I15" s="88">
        <v>0.67999999999999994</v>
      </c>
      <c r="J15" s="88">
        <v>1.9200000000000002</v>
      </c>
      <c r="K15" s="88">
        <v>0</v>
      </c>
      <c r="L15" s="88">
        <v>4.78</v>
      </c>
      <c r="M15" s="116">
        <v>0</v>
      </c>
      <c r="N15" s="115">
        <v>153.12</v>
      </c>
      <c r="O15" s="88">
        <v>207.31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20.09</v>
      </c>
      <c r="AG15">
        <v>0</v>
      </c>
      <c r="AH15">
        <v>0.43</v>
      </c>
      <c r="AI15">
        <v>0.7</v>
      </c>
      <c r="AJ15">
        <v>0.44</v>
      </c>
      <c r="AK15">
        <v>4.78</v>
      </c>
      <c r="AL15">
        <v>0.34</v>
      </c>
      <c r="AM15">
        <v>0.43</v>
      </c>
      <c r="AN15">
        <v>0</v>
      </c>
      <c r="AO15">
        <v>2.87</v>
      </c>
      <c r="AP15">
        <v>1.58</v>
      </c>
      <c r="AQ15">
        <v>0.24</v>
      </c>
      <c r="AR15">
        <v>4.3</v>
      </c>
      <c r="AS15">
        <v>1.94</v>
      </c>
      <c r="AT15">
        <v>0</v>
      </c>
      <c r="AU15">
        <v>1.61</v>
      </c>
      <c r="AV15">
        <v>4.3</v>
      </c>
      <c r="AW15">
        <v>0</v>
      </c>
      <c r="AX15">
        <v>30</v>
      </c>
      <c r="AY15">
        <v>45</v>
      </c>
      <c r="AZ15">
        <v>15</v>
      </c>
      <c r="BA15">
        <v>35</v>
      </c>
      <c r="BB15">
        <v>0</v>
      </c>
      <c r="BC15">
        <v>108.12</v>
      </c>
      <c r="BD15">
        <v>115.16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28.41</v>
      </c>
      <c r="I16" s="88">
        <v>0.67999999999999994</v>
      </c>
      <c r="J16" s="88">
        <v>1.9200000000000002</v>
      </c>
      <c r="K16" s="88">
        <v>0</v>
      </c>
      <c r="L16" s="88">
        <v>4.78</v>
      </c>
      <c r="M16" s="116">
        <v>0</v>
      </c>
      <c r="N16" s="115">
        <v>153.12</v>
      </c>
      <c r="O16" s="88">
        <v>207.31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20.09</v>
      </c>
      <c r="AG16">
        <v>0</v>
      </c>
      <c r="AH16">
        <v>0.43</v>
      </c>
      <c r="AI16">
        <v>0.7</v>
      </c>
      <c r="AJ16">
        <v>0.44</v>
      </c>
      <c r="AK16">
        <v>4.78</v>
      </c>
      <c r="AL16">
        <v>0.34</v>
      </c>
      <c r="AM16">
        <v>0.43</v>
      </c>
      <c r="AN16">
        <v>0</v>
      </c>
      <c r="AO16">
        <v>2.87</v>
      </c>
      <c r="AP16">
        <v>1.58</v>
      </c>
      <c r="AQ16">
        <v>0.24</v>
      </c>
      <c r="AR16">
        <v>4.3</v>
      </c>
      <c r="AS16">
        <v>1.94</v>
      </c>
      <c r="AT16">
        <v>0</v>
      </c>
      <c r="AU16">
        <v>1.61</v>
      </c>
      <c r="AV16">
        <v>4.3</v>
      </c>
      <c r="AW16">
        <v>0</v>
      </c>
      <c r="AX16">
        <v>30</v>
      </c>
      <c r="AY16">
        <v>45</v>
      </c>
      <c r="AZ16">
        <v>15</v>
      </c>
      <c r="BA16">
        <v>35</v>
      </c>
      <c r="BB16">
        <v>0</v>
      </c>
      <c r="BC16">
        <v>108.12</v>
      </c>
      <c r="BD16">
        <v>115.16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28.41</v>
      </c>
      <c r="I17" s="88">
        <v>0.67999999999999994</v>
      </c>
      <c r="J17" s="88">
        <v>1.9200000000000002</v>
      </c>
      <c r="K17" s="88">
        <v>0</v>
      </c>
      <c r="L17" s="88">
        <v>4.78</v>
      </c>
      <c r="M17" s="116">
        <v>0</v>
      </c>
      <c r="N17" s="115">
        <v>153.12</v>
      </c>
      <c r="O17" s="88">
        <v>207.31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20.09</v>
      </c>
      <c r="AG17">
        <v>0</v>
      </c>
      <c r="AH17">
        <v>0.43</v>
      </c>
      <c r="AI17">
        <v>0.7</v>
      </c>
      <c r="AJ17">
        <v>0.44</v>
      </c>
      <c r="AK17">
        <v>4.78</v>
      </c>
      <c r="AL17">
        <v>0.34</v>
      </c>
      <c r="AM17">
        <v>0.43</v>
      </c>
      <c r="AN17">
        <v>0</v>
      </c>
      <c r="AO17">
        <v>2.87</v>
      </c>
      <c r="AP17">
        <v>1.58</v>
      </c>
      <c r="AQ17">
        <v>0.24</v>
      </c>
      <c r="AR17">
        <v>4.3</v>
      </c>
      <c r="AS17">
        <v>1.94</v>
      </c>
      <c r="AT17">
        <v>0</v>
      </c>
      <c r="AU17">
        <v>1.61</v>
      </c>
      <c r="AV17">
        <v>4.3</v>
      </c>
      <c r="AW17">
        <v>0</v>
      </c>
      <c r="AX17">
        <v>30</v>
      </c>
      <c r="AY17">
        <v>45</v>
      </c>
      <c r="AZ17">
        <v>15</v>
      </c>
      <c r="BA17">
        <v>35</v>
      </c>
      <c r="BB17">
        <v>0</v>
      </c>
      <c r="BC17">
        <v>108.12</v>
      </c>
      <c r="BD17">
        <v>115.16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28.41</v>
      </c>
      <c r="I18" s="88">
        <v>0.67999999999999994</v>
      </c>
      <c r="J18" s="88">
        <v>1.9200000000000002</v>
      </c>
      <c r="K18" s="88">
        <v>0</v>
      </c>
      <c r="L18" s="88">
        <v>4.78</v>
      </c>
      <c r="M18" s="116">
        <v>0</v>
      </c>
      <c r="N18" s="115">
        <v>153.12</v>
      </c>
      <c r="O18" s="88">
        <v>207.31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20.09</v>
      </c>
      <c r="AG18">
        <v>0</v>
      </c>
      <c r="AH18">
        <v>0.43</v>
      </c>
      <c r="AI18">
        <v>0.7</v>
      </c>
      <c r="AJ18">
        <v>0.44</v>
      </c>
      <c r="AK18">
        <v>4.78</v>
      </c>
      <c r="AL18">
        <v>0.34</v>
      </c>
      <c r="AM18">
        <v>0.43</v>
      </c>
      <c r="AN18">
        <v>0</v>
      </c>
      <c r="AO18">
        <v>2.87</v>
      </c>
      <c r="AP18">
        <v>1.58</v>
      </c>
      <c r="AQ18">
        <v>0.24</v>
      </c>
      <c r="AR18">
        <v>4.3</v>
      </c>
      <c r="AS18">
        <v>1.94</v>
      </c>
      <c r="AT18">
        <v>0</v>
      </c>
      <c r="AU18">
        <v>1.61</v>
      </c>
      <c r="AV18">
        <v>4.3</v>
      </c>
      <c r="AW18">
        <v>0</v>
      </c>
      <c r="AX18">
        <v>30</v>
      </c>
      <c r="AY18">
        <v>45</v>
      </c>
      <c r="AZ18">
        <v>15</v>
      </c>
      <c r="BA18">
        <v>35</v>
      </c>
      <c r="BB18">
        <v>0</v>
      </c>
      <c r="BC18">
        <v>108.12</v>
      </c>
      <c r="BD18">
        <v>115.16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28.41</v>
      </c>
      <c r="I19" s="88">
        <v>0.67999999999999994</v>
      </c>
      <c r="J19" s="88">
        <v>1.9200000000000002</v>
      </c>
      <c r="K19" s="88">
        <v>0</v>
      </c>
      <c r="L19" s="88">
        <v>4.78</v>
      </c>
      <c r="M19" s="116">
        <v>0</v>
      </c>
      <c r="N19" s="115">
        <v>153.12</v>
      </c>
      <c r="O19" s="88">
        <v>207.31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20.09</v>
      </c>
      <c r="AG19">
        <v>0</v>
      </c>
      <c r="AH19">
        <v>0.43</v>
      </c>
      <c r="AI19">
        <v>0.7</v>
      </c>
      <c r="AJ19">
        <v>0.44</v>
      </c>
      <c r="AK19">
        <v>4.78</v>
      </c>
      <c r="AL19">
        <v>0.34</v>
      </c>
      <c r="AM19">
        <v>0.43</v>
      </c>
      <c r="AN19">
        <v>0</v>
      </c>
      <c r="AO19">
        <v>2.87</v>
      </c>
      <c r="AP19">
        <v>1.58</v>
      </c>
      <c r="AQ19">
        <v>0.24</v>
      </c>
      <c r="AR19">
        <v>4.3</v>
      </c>
      <c r="AS19">
        <v>1.94</v>
      </c>
      <c r="AT19">
        <v>0</v>
      </c>
      <c r="AU19">
        <v>1.61</v>
      </c>
      <c r="AV19">
        <v>4.3</v>
      </c>
      <c r="AW19">
        <v>0</v>
      </c>
      <c r="AX19">
        <v>30</v>
      </c>
      <c r="AY19">
        <v>45</v>
      </c>
      <c r="AZ19">
        <v>15</v>
      </c>
      <c r="BA19">
        <v>35</v>
      </c>
      <c r="BB19">
        <v>0</v>
      </c>
      <c r="BC19">
        <v>108.12</v>
      </c>
      <c r="BD19">
        <v>115.16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28.41</v>
      </c>
      <c r="I20" s="88">
        <v>0.67999999999999994</v>
      </c>
      <c r="J20" s="88">
        <v>1.9200000000000002</v>
      </c>
      <c r="K20" s="88">
        <v>0</v>
      </c>
      <c r="L20" s="88">
        <v>4.78</v>
      </c>
      <c r="M20" s="116">
        <v>0</v>
      </c>
      <c r="N20" s="115">
        <v>153.12</v>
      </c>
      <c r="O20" s="88">
        <v>207.31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20.09</v>
      </c>
      <c r="AG20">
        <v>0</v>
      </c>
      <c r="AH20">
        <v>0.43</v>
      </c>
      <c r="AI20">
        <v>0.7</v>
      </c>
      <c r="AJ20">
        <v>0.44</v>
      </c>
      <c r="AK20">
        <v>4.78</v>
      </c>
      <c r="AL20">
        <v>0.34</v>
      </c>
      <c r="AM20">
        <v>0.43</v>
      </c>
      <c r="AN20">
        <v>0</v>
      </c>
      <c r="AO20">
        <v>2.87</v>
      </c>
      <c r="AP20">
        <v>1.58</v>
      </c>
      <c r="AQ20">
        <v>0.24</v>
      </c>
      <c r="AR20">
        <v>4.3</v>
      </c>
      <c r="AS20">
        <v>1.94</v>
      </c>
      <c r="AT20">
        <v>0</v>
      </c>
      <c r="AU20">
        <v>1.61</v>
      </c>
      <c r="AV20">
        <v>4.3</v>
      </c>
      <c r="AW20">
        <v>0</v>
      </c>
      <c r="AX20">
        <v>30</v>
      </c>
      <c r="AY20">
        <v>45</v>
      </c>
      <c r="AZ20">
        <v>15</v>
      </c>
      <c r="BA20">
        <v>35</v>
      </c>
      <c r="BB20">
        <v>0</v>
      </c>
      <c r="BC20">
        <v>108.12</v>
      </c>
      <c r="BD20">
        <v>115.16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28.41</v>
      </c>
      <c r="I21" s="88">
        <v>0.67999999999999994</v>
      </c>
      <c r="J21" s="88">
        <v>1.9200000000000002</v>
      </c>
      <c r="K21" s="88">
        <v>0</v>
      </c>
      <c r="L21" s="88">
        <v>4.78</v>
      </c>
      <c r="M21" s="116">
        <v>0</v>
      </c>
      <c r="N21" s="115">
        <v>153.12</v>
      </c>
      <c r="O21" s="88">
        <v>207.31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20.09</v>
      </c>
      <c r="AG21">
        <v>0</v>
      </c>
      <c r="AH21">
        <v>0.43</v>
      </c>
      <c r="AI21">
        <v>0.7</v>
      </c>
      <c r="AJ21">
        <v>0.44</v>
      </c>
      <c r="AK21">
        <v>4.78</v>
      </c>
      <c r="AL21">
        <v>0.34</v>
      </c>
      <c r="AM21">
        <v>0.43</v>
      </c>
      <c r="AN21">
        <v>0</v>
      </c>
      <c r="AO21">
        <v>2.87</v>
      </c>
      <c r="AP21">
        <v>1.58</v>
      </c>
      <c r="AQ21">
        <v>0.24</v>
      </c>
      <c r="AR21">
        <v>4.3</v>
      </c>
      <c r="AS21">
        <v>1.94</v>
      </c>
      <c r="AT21">
        <v>0</v>
      </c>
      <c r="AU21">
        <v>1.61</v>
      </c>
      <c r="AV21">
        <v>4.3</v>
      </c>
      <c r="AW21">
        <v>0</v>
      </c>
      <c r="AX21">
        <v>30</v>
      </c>
      <c r="AY21">
        <v>45</v>
      </c>
      <c r="AZ21">
        <v>15</v>
      </c>
      <c r="BA21">
        <v>35</v>
      </c>
      <c r="BB21">
        <v>0</v>
      </c>
      <c r="BC21">
        <v>108.12</v>
      </c>
      <c r="BD21">
        <v>115.16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28.41</v>
      </c>
      <c r="I22" s="88">
        <v>0.67999999999999994</v>
      </c>
      <c r="J22" s="88">
        <v>1.9200000000000002</v>
      </c>
      <c r="K22" s="88">
        <v>0</v>
      </c>
      <c r="L22" s="88">
        <v>4.78</v>
      </c>
      <c r="M22" s="116">
        <v>0</v>
      </c>
      <c r="N22" s="115">
        <v>153.12</v>
      </c>
      <c r="O22" s="88">
        <v>207.31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20.09</v>
      </c>
      <c r="AG22">
        <v>0</v>
      </c>
      <c r="AH22">
        <v>0.43</v>
      </c>
      <c r="AI22">
        <v>0.7</v>
      </c>
      <c r="AJ22">
        <v>0.44</v>
      </c>
      <c r="AK22">
        <v>4.78</v>
      </c>
      <c r="AL22">
        <v>0.34</v>
      </c>
      <c r="AM22">
        <v>0.43</v>
      </c>
      <c r="AN22">
        <v>0</v>
      </c>
      <c r="AO22">
        <v>2.87</v>
      </c>
      <c r="AP22">
        <v>1.58</v>
      </c>
      <c r="AQ22">
        <v>0.24</v>
      </c>
      <c r="AR22">
        <v>4.3</v>
      </c>
      <c r="AS22">
        <v>1.94</v>
      </c>
      <c r="AT22">
        <v>0</v>
      </c>
      <c r="AU22">
        <v>1.61</v>
      </c>
      <c r="AV22">
        <v>4.3</v>
      </c>
      <c r="AW22">
        <v>0</v>
      </c>
      <c r="AX22">
        <v>30</v>
      </c>
      <c r="AY22">
        <v>45</v>
      </c>
      <c r="AZ22">
        <v>15</v>
      </c>
      <c r="BA22">
        <v>35</v>
      </c>
      <c r="BB22">
        <v>0</v>
      </c>
      <c r="BC22">
        <v>108.12</v>
      </c>
      <c r="BD22">
        <v>115.16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28.41</v>
      </c>
      <c r="I23" s="88">
        <v>0.67999999999999994</v>
      </c>
      <c r="J23" s="88">
        <v>1.9200000000000002</v>
      </c>
      <c r="K23" s="88">
        <v>0</v>
      </c>
      <c r="L23" s="88">
        <v>4.78</v>
      </c>
      <c r="M23" s="116">
        <v>0</v>
      </c>
      <c r="N23" s="115">
        <v>153.12</v>
      </c>
      <c r="O23" s="88">
        <v>207.31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20.09</v>
      </c>
      <c r="AG23">
        <v>0</v>
      </c>
      <c r="AH23">
        <v>0.43</v>
      </c>
      <c r="AI23">
        <v>0.7</v>
      </c>
      <c r="AJ23">
        <v>0.44</v>
      </c>
      <c r="AK23">
        <v>4.78</v>
      </c>
      <c r="AL23">
        <v>0.34</v>
      </c>
      <c r="AM23">
        <v>0.43</v>
      </c>
      <c r="AN23">
        <v>0</v>
      </c>
      <c r="AO23">
        <v>2.87</v>
      </c>
      <c r="AP23">
        <v>1.58</v>
      </c>
      <c r="AQ23">
        <v>0.24</v>
      </c>
      <c r="AR23">
        <v>4.3</v>
      </c>
      <c r="AS23">
        <v>1.94</v>
      </c>
      <c r="AT23">
        <v>0</v>
      </c>
      <c r="AU23">
        <v>1.61</v>
      </c>
      <c r="AV23">
        <v>4.3</v>
      </c>
      <c r="AW23">
        <v>0</v>
      </c>
      <c r="AX23">
        <v>30</v>
      </c>
      <c r="AY23">
        <v>45</v>
      </c>
      <c r="AZ23">
        <v>15</v>
      </c>
      <c r="BA23">
        <v>35</v>
      </c>
      <c r="BB23">
        <v>0</v>
      </c>
      <c r="BC23">
        <v>108.12</v>
      </c>
      <c r="BD23">
        <v>115.16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28.41</v>
      </c>
      <c r="I24" s="88">
        <v>0.67999999999999994</v>
      </c>
      <c r="J24" s="88">
        <v>1.9200000000000002</v>
      </c>
      <c r="K24" s="88">
        <v>0</v>
      </c>
      <c r="L24" s="88">
        <v>4.78</v>
      </c>
      <c r="M24" s="116">
        <v>0</v>
      </c>
      <c r="N24" s="115">
        <v>153.12</v>
      </c>
      <c r="O24" s="88">
        <v>207.31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20.09</v>
      </c>
      <c r="AG24">
        <v>0</v>
      </c>
      <c r="AH24">
        <v>0.43</v>
      </c>
      <c r="AI24">
        <v>0.7</v>
      </c>
      <c r="AJ24">
        <v>0.44</v>
      </c>
      <c r="AK24">
        <v>4.78</v>
      </c>
      <c r="AL24">
        <v>0.34</v>
      </c>
      <c r="AM24">
        <v>0.43</v>
      </c>
      <c r="AN24">
        <v>0</v>
      </c>
      <c r="AO24">
        <v>2.87</v>
      </c>
      <c r="AP24">
        <v>1.58</v>
      </c>
      <c r="AQ24">
        <v>0.24</v>
      </c>
      <c r="AR24">
        <v>4.3</v>
      </c>
      <c r="AS24">
        <v>1.94</v>
      </c>
      <c r="AT24">
        <v>0</v>
      </c>
      <c r="AU24">
        <v>1.61</v>
      </c>
      <c r="AV24">
        <v>4.3</v>
      </c>
      <c r="AW24">
        <v>0</v>
      </c>
      <c r="AX24">
        <v>30</v>
      </c>
      <c r="AY24">
        <v>45</v>
      </c>
      <c r="AZ24">
        <v>15</v>
      </c>
      <c r="BA24">
        <v>35</v>
      </c>
      <c r="BB24">
        <v>0</v>
      </c>
      <c r="BC24">
        <v>108.12</v>
      </c>
      <c r="BD24">
        <v>115.16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28.41</v>
      </c>
      <c r="I25" s="88">
        <v>0.67999999999999994</v>
      </c>
      <c r="J25" s="88">
        <v>1.9200000000000002</v>
      </c>
      <c r="K25" s="88">
        <v>0</v>
      </c>
      <c r="L25" s="88">
        <v>4.78</v>
      </c>
      <c r="M25" s="116">
        <v>0</v>
      </c>
      <c r="N25" s="115">
        <v>153.12</v>
      </c>
      <c r="O25" s="88">
        <v>207.31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20.09</v>
      </c>
      <c r="AG25">
        <v>0</v>
      </c>
      <c r="AH25">
        <v>0.43</v>
      </c>
      <c r="AI25">
        <v>0.7</v>
      </c>
      <c r="AJ25">
        <v>0.44</v>
      </c>
      <c r="AK25">
        <v>4.78</v>
      </c>
      <c r="AL25">
        <v>0.34</v>
      </c>
      <c r="AM25">
        <v>0.43</v>
      </c>
      <c r="AN25">
        <v>0</v>
      </c>
      <c r="AO25">
        <v>2.87</v>
      </c>
      <c r="AP25">
        <v>1.58</v>
      </c>
      <c r="AQ25">
        <v>0.24</v>
      </c>
      <c r="AR25">
        <v>4.3</v>
      </c>
      <c r="AS25">
        <v>1.94</v>
      </c>
      <c r="AT25">
        <v>0</v>
      </c>
      <c r="AU25">
        <v>1.61</v>
      </c>
      <c r="AV25">
        <v>4.3</v>
      </c>
      <c r="AW25">
        <v>0</v>
      </c>
      <c r="AX25">
        <v>30</v>
      </c>
      <c r="AY25">
        <v>45</v>
      </c>
      <c r="AZ25">
        <v>15</v>
      </c>
      <c r="BA25">
        <v>35</v>
      </c>
      <c r="BB25">
        <v>0</v>
      </c>
      <c r="BC25">
        <v>108.12</v>
      </c>
      <c r="BD25">
        <v>115.16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28.41</v>
      </c>
      <c r="I26" s="88">
        <v>0.67999999999999994</v>
      </c>
      <c r="J26" s="88">
        <v>1.9200000000000002</v>
      </c>
      <c r="K26" s="88">
        <v>0</v>
      </c>
      <c r="L26" s="88">
        <v>4.78</v>
      </c>
      <c r="M26" s="116">
        <v>0</v>
      </c>
      <c r="N26" s="115">
        <v>153.12</v>
      </c>
      <c r="O26" s="88">
        <v>207.31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20.09</v>
      </c>
      <c r="AG26">
        <v>0</v>
      </c>
      <c r="AH26">
        <v>0.43</v>
      </c>
      <c r="AI26">
        <v>0.7</v>
      </c>
      <c r="AJ26">
        <v>0.44</v>
      </c>
      <c r="AK26">
        <v>4.78</v>
      </c>
      <c r="AL26">
        <v>0.34</v>
      </c>
      <c r="AM26">
        <v>0.43</v>
      </c>
      <c r="AN26">
        <v>0</v>
      </c>
      <c r="AO26">
        <v>2.87</v>
      </c>
      <c r="AP26">
        <v>1.58</v>
      </c>
      <c r="AQ26">
        <v>0.24</v>
      </c>
      <c r="AR26">
        <v>4.3</v>
      </c>
      <c r="AS26">
        <v>1.94</v>
      </c>
      <c r="AT26">
        <v>0</v>
      </c>
      <c r="AU26">
        <v>1.61</v>
      </c>
      <c r="AV26">
        <v>4.3</v>
      </c>
      <c r="AW26">
        <v>0</v>
      </c>
      <c r="AX26">
        <v>30</v>
      </c>
      <c r="AY26">
        <v>45</v>
      </c>
      <c r="AZ26">
        <v>15</v>
      </c>
      <c r="BA26">
        <v>35</v>
      </c>
      <c r="BB26">
        <v>0</v>
      </c>
      <c r="BC26">
        <v>108.12</v>
      </c>
      <c r="BD26">
        <v>115.16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28.41</v>
      </c>
      <c r="I27" s="88">
        <v>0.67999999999999994</v>
      </c>
      <c r="J27" s="88">
        <v>1.9200000000000002</v>
      </c>
      <c r="K27" s="88">
        <v>0</v>
      </c>
      <c r="L27" s="88">
        <v>14.35</v>
      </c>
      <c r="M27" s="116">
        <v>0</v>
      </c>
      <c r="N27" s="115">
        <v>443.41</v>
      </c>
      <c r="O27" s="88">
        <v>208.32999999999998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20.09</v>
      </c>
      <c r="AG27">
        <v>0</v>
      </c>
      <c r="AH27">
        <v>0.43</v>
      </c>
      <c r="AI27">
        <v>0.7</v>
      </c>
      <c r="AJ27">
        <v>0.44</v>
      </c>
      <c r="AK27">
        <v>14.35</v>
      </c>
      <c r="AL27">
        <v>0.34</v>
      </c>
      <c r="AM27">
        <v>0.43</v>
      </c>
      <c r="AN27">
        <v>0</v>
      </c>
      <c r="AO27">
        <v>2.87</v>
      </c>
      <c r="AP27">
        <v>1.58</v>
      </c>
      <c r="AQ27">
        <v>0.22</v>
      </c>
      <c r="AR27">
        <v>4.3</v>
      </c>
      <c r="AS27">
        <v>2.09</v>
      </c>
      <c r="AT27">
        <v>248.71</v>
      </c>
      <c r="AU27">
        <v>1.83</v>
      </c>
      <c r="AV27">
        <v>4.95</v>
      </c>
      <c r="AW27">
        <v>41.58</v>
      </c>
      <c r="AX27">
        <v>30</v>
      </c>
      <c r="AY27">
        <v>45</v>
      </c>
      <c r="AZ27">
        <v>15</v>
      </c>
      <c r="BA27">
        <v>35</v>
      </c>
      <c r="BB27">
        <v>0</v>
      </c>
      <c r="BC27">
        <v>108.12</v>
      </c>
      <c r="BD27">
        <v>115.16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28.41</v>
      </c>
      <c r="I28" s="88">
        <v>0.67999999999999994</v>
      </c>
      <c r="J28" s="88">
        <v>1.9200000000000002</v>
      </c>
      <c r="K28" s="88">
        <v>0</v>
      </c>
      <c r="L28" s="88">
        <v>14.35</v>
      </c>
      <c r="M28" s="116">
        <v>0</v>
      </c>
      <c r="N28" s="115">
        <v>443.41</v>
      </c>
      <c r="O28" s="88">
        <v>208.32999999999998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20.09</v>
      </c>
      <c r="AG28">
        <v>0</v>
      </c>
      <c r="AH28">
        <v>0.43</v>
      </c>
      <c r="AI28">
        <v>0.7</v>
      </c>
      <c r="AJ28">
        <v>0.44</v>
      </c>
      <c r="AK28">
        <v>14.35</v>
      </c>
      <c r="AL28">
        <v>0.34</v>
      </c>
      <c r="AM28">
        <v>0.43</v>
      </c>
      <c r="AN28">
        <v>0</v>
      </c>
      <c r="AO28">
        <v>2.87</v>
      </c>
      <c r="AP28">
        <v>1.58</v>
      </c>
      <c r="AQ28">
        <v>0.22</v>
      </c>
      <c r="AR28">
        <v>4.3</v>
      </c>
      <c r="AS28">
        <v>2.09</v>
      </c>
      <c r="AT28">
        <v>248.71</v>
      </c>
      <c r="AU28">
        <v>1.83</v>
      </c>
      <c r="AV28">
        <v>4.95</v>
      </c>
      <c r="AW28">
        <v>41.58</v>
      </c>
      <c r="AX28">
        <v>30</v>
      </c>
      <c r="AY28">
        <v>45</v>
      </c>
      <c r="AZ28">
        <v>15</v>
      </c>
      <c r="BA28">
        <v>35</v>
      </c>
      <c r="BB28">
        <v>0</v>
      </c>
      <c r="BC28">
        <v>108.12</v>
      </c>
      <c r="BD28">
        <v>115.16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28.41</v>
      </c>
      <c r="I29" s="88">
        <v>0.67999999999999994</v>
      </c>
      <c r="J29" s="88">
        <v>1.9200000000000002</v>
      </c>
      <c r="K29" s="88">
        <v>0</v>
      </c>
      <c r="L29" s="88">
        <v>14.35</v>
      </c>
      <c r="M29" s="116">
        <v>0</v>
      </c>
      <c r="N29" s="115">
        <v>443.41</v>
      </c>
      <c r="O29" s="88">
        <v>208.32999999999998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0</v>
      </c>
      <c r="AF29">
        <v>20.09</v>
      </c>
      <c r="AG29">
        <v>0</v>
      </c>
      <c r="AH29">
        <v>0.43</v>
      </c>
      <c r="AI29">
        <v>0.7</v>
      </c>
      <c r="AJ29">
        <v>0.44</v>
      </c>
      <c r="AK29">
        <v>14.35</v>
      </c>
      <c r="AL29">
        <v>0.34</v>
      </c>
      <c r="AM29">
        <v>0.43</v>
      </c>
      <c r="AN29">
        <v>0</v>
      </c>
      <c r="AO29">
        <v>2.87</v>
      </c>
      <c r="AP29">
        <v>1.58</v>
      </c>
      <c r="AQ29">
        <v>0.22</v>
      </c>
      <c r="AR29">
        <v>4.3</v>
      </c>
      <c r="AS29">
        <v>2.09</v>
      </c>
      <c r="AT29">
        <v>248.71</v>
      </c>
      <c r="AU29">
        <v>1.83</v>
      </c>
      <c r="AV29">
        <v>4.95</v>
      </c>
      <c r="AW29">
        <v>41.58</v>
      </c>
      <c r="AX29">
        <v>30</v>
      </c>
      <c r="AY29">
        <v>45</v>
      </c>
      <c r="AZ29">
        <v>15</v>
      </c>
      <c r="BA29">
        <v>35</v>
      </c>
      <c r="BB29">
        <v>0</v>
      </c>
      <c r="BC29">
        <v>108.12</v>
      </c>
      <c r="BD29">
        <v>115.16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28.41</v>
      </c>
      <c r="I30" s="88">
        <v>0.67999999999999994</v>
      </c>
      <c r="J30" s="88">
        <v>1.9200000000000002</v>
      </c>
      <c r="K30" s="88">
        <v>0</v>
      </c>
      <c r="L30" s="88">
        <v>14.35</v>
      </c>
      <c r="M30" s="116">
        <v>0</v>
      </c>
      <c r="N30" s="115">
        <v>443.41</v>
      </c>
      <c r="O30" s="88">
        <v>208.32999999999998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0</v>
      </c>
      <c r="AF30">
        <v>20.09</v>
      </c>
      <c r="AG30">
        <v>0</v>
      </c>
      <c r="AH30">
        <v>0.43</v>
      </c>
      <c r="AI30">
        <v>0.7</v>
      </c>
      <c r="AJ30">
        <v>0.44</v>
      </c>
      <c r="AK30">
        <v>14.35</v>
      </c>
      <c r="AL30">
        <v>0.34</v>
      </c>
      <c r="AM30">
        <v>0.43</v>
      </c>
      <c r="AN30">
        <v>0</v>
      </c>
      <c r="AO30">
        <v>2.87</v>
      </c>
      <c r="AP30">
        <v>1.58</v>
      </c>
      <c r="AQ30">
        <v>0.22</v>
      </c>
      <c r="AR30">
        <v>4.3</v>
      </c>
      <c r="AS30">
        <v>2.09</v>
      </c>
      <c r="AT30">
        <v>248.71</v>
      </c>
      <c r="AU30">
        <v>1.83</v>
      </c>
      <c r="AV30">
        <v>4.95</v>
      </c>
      <c r="AW30">
        <v>41.58</v>
      </c>
      <c r="AX30">
        <v>30</v>
      </c>
      <c r="AY30">
        <v>45</v>
      </c>
      <c r="AZ30">
        <v>15</v>
      </c>
      <c r="BA30">
        <v>35</v>
      </c>
      <c r="BB30">
        <v>0</v>
      </c>
      <c r="BC30">
        <v>108.12</v>
      </c>
      <c r="BD30">
        <v>115.16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46.639999999999993</v>
      </c>
      <c r="I31" s="88">
        <v>0.73</v>
      </c>
      <c r="J31" s="88">
        <v>1.87</v>
      </c>
      <c r="K31" s="88">
        <v>0</v>
      </c>
      <c r="L31" s="88">
        <v>14.35</v>
      </c>
      <c r="M31" s="116">
        <v>0</v>
      </c>
      <c r="N31" s="115">
        <v>443.41</v>
      </c>
      <c r="O31" s="88">
        <v>208.81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20.09</v>
      </c>
      <c r="AF31">
        <v>18.18</v>
      </c>
      <c r="AG31">
        <v>0</v>
      </c>
      <c r="AH31">
        <v>0.43</v>
      </c>
      <c r="AI31">
        <v>0.65</v>
      </c>
      <c r="AJ31">
        <v>0.44</v>
      </c>
      <c r="AK31">
        <v>14.35</v>
      </c>
      <c r="AL31">
        <v>0.34</v>
      </c>
      <c r="AM31">
        <v>0.43</v>
      </c>
      <c r="AN31">
        <v>0</v>
      </c>
      <c r="AO31">
        <v>2.87</v>
      </c>
      <c r="AP31">
        <v>1.53</v>
      </c>
      <c r="AQ31">
        <v>0.22</v>
      </c>
      <c r="AR31">
        <v>4.57</v>
      </c>
      <c r="AS31">
        <v>2.09</v>
      </c>
      <c r="AT31">
        <v>248.71</v>
      </c>
      <c r="AU31">
        <v>1.83</v>
      </c>
      <c r="AV31">
        <v>5.16</v>
      </c>
      <c r="AW31">
        <v>41.58</v>
      </c>
      <c r="AX31">
        <v>30</v>
      </c>
      <c r="AY31">
        <v>45</v>
      </c>
      <c r="AZ31">
        <v>15</v>
      </c>
      <c r="BA31">
        <v>35</v>
      </c>
      <c r="BB31">
        <v>0</v>
      </c>
      <c r="BC31">
        <v>108.12</v>
      </c>
      <c r="BD31">
        <v>115.16</v>
      </c>
      <c r="BE31">
        <v>0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47.079999999999991</v>
      </c>
      <c r="I32" s="88">
        <v>0.73</v>
      </c>
      <c r="J32" s="88">
        <v>1.87</v>
      </c>
      <c r="K32" s="88">
        <v>0</v>
      </c>
      <c r="L32" s="88">
        <v>14.35</v>
      </c>
      <c r="M32" s="116">
        <v>0</v>
      </c>
      <c r="N32" s="115">
        <v>443.41</v>
      </c>
      <c r="O32" s="88">
        <v>208.81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20.09</v>
      </c>
      <c r="AF32">
        <v>18.18</v>
      </c>
      <c r="AG32">
        <v>0</v>
      </c>
      <c r="AH32">
        <v>0.43</v>
      </c>
      <c r="AI32">
        <v>0.65</v>
      </c>
      <c r="AJ32">
        <v>0.44</v>
      </c>
      <c r="AK32">
        <v>14.35</v>
      </c>
      <c r="AL32">
        <v>0.34</v>
      </c>
      <c r="AM32">
        <v>0.43</v>
      </c>
      <c r="AN32">
        <v>0</v>
      </c>
      <c r="AO32">
        <v>2.87</v>
      </c>
      <c r="AP32">
        <v>1.53</v>
      </c>
      <c r="AQ32">
        <v>0.22</v>
      </c>
      <c r="AR32">
        <v>4.57</v>
      </c>
      <c r="AS32">
        <v>2.09</v>
      </c>
      <c r="AT32">
        <v>248.71</v>
      </c>
      <c r="AU32">
        <v>1.83</v>
      </c>
      <c r="AV32">
        <v>5.16</v>
      </c>
      <c r="AW32">
        <v>41.58</v>
      </c>
      <c r="AX32">
        <v>30</v>
      </c>
      <c r="AY32">
        <v>45</v>
      </c>
      <c r="AZ32">
        <v>15</v>
      </c>
      <c r="BA32">
        <v>35</v>
      </c>
      <c r="BB32">
        <v>0</v>
      </c>
      <c r="BC32">
        <v>108.12</v>
      </c>
      <c r="BD32">
        <v>115.16</v>
      </c>
      <c r="BE32">
        <v>0.44</v>
      </c>
      <c r="BF32">
        <v>0</v>
      </c>
      <c r="BG32">
        <v>0</v>
      </c>
    </row>
    <row r="33" spans="1:59">
      <c r="A33" t="s">
        <v>282</v>
      </c>
      <c r="G33" t="s">
        <v>75</v>
      </c>
      <c r="H33" s="115">
        <v>67.189999999999984</v>
      </c>
      <c r="I33" s="88">
        <v>0.73</v>
      </c>
      <c r="J33" s="88">
        <v>1.87</v>
      </c>
      <c r="K33" s="88">
        <v>0</v>
      </c>
      <c r="L33" s="88">
        <v>14.35</v>
      </c>
      <c r="M33" s="116">
        <v>0</v>
      </c>
      <c r="N33" s="115">
        <v>443.41</v>
      </c>
      <c r="O33" s="88">
        <v>208.81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40.18</v>
      </c>
      <c r="AF33">
        <v>18.18</v>
      </c>
      <c r="AG33">
        <v>0</v>
      </c>
      <c r="AH33">
        <v>0.43</v>
      </c>
      <c r="AI33">
        <v>0.65</v>
      </c>
      <c r="AJ33">
        <v>0.44</v>
      </c>
      <c r="AK33">
        <v>14.35</v>
      </c>
      <c r="AL33">
        <v>0.34</v>
      </c>
      <c r="AM33">
        <v>0.43</v>
      </c>
      <c r="AN33">
        <v>0</v>
      </c>
      <c r="AO33">
        <v>2.87</v>
      </c>
      <c r="AP33">
        <v>1.53</v>
      </c>
      <c r="AQ33">
        <v>0.22</v>
      </c>
      <c r="AR33">
        <v>4.57</v>
      </c>
      <c r="AS33">
        <v>2.09</v>
      </c>
      <c r="AT33">
        <v>248.71</v>
      </c>
      <c r="AU33">
        <v>1.83</v>
      </c>
      <c r="AV33">
        <v>5.16</v>
      </c>
      <c r="AW33">
        <v>41.58</v>
      </c>
      <c r="AX33">
        <v>30</v>
      </c>
      <c r="AY33">
        <v>45</v>
      </c>
      <c r="AZ33">
        <v>15</v>
      </c>
      <c r="BA33">
        <v>35</v>
      </c>
      <c r="BB33">
        <v>0</v>
      </c>
      <c r="BC33">
        <v>108.12</v>
      </c>
      <c r="BD33">
        <v>115.16</v>
      </c>
      <c r="BE33">
        <v>0.46</v>
      </c>
      <c r="BF33">
        <v>0</v>
      </c>
      <c r="BG33">
        <v>0</v>
      </c>
    </row>
    <row r="34" spans="1:59">
      <c r="A34" t="s">
        <v>283</v>
      </c>
      <c r="G34" t="s">
        <v>76</v>
      </c>
      <c r="H34" s="115">
        <v>69.579999999999984</v>
      </c>
      <c r="I34" s="88">
        <v>0.73</v>
      </c>
      <c r="J34" s="88">
        <v>1.87</v>
      </c>
      <c r="K34" s="88">
        <v>0</v>
      </c>
      <c r="L34" s="88">
        <v>14.35</v>
      </c>
      <c r="M34" s="116">
        <v>0</v>
      </c>
      <c r="N34" s="115">
        <v>443.41</v>
      </c>
      <c r="O34" s="88">
        <v>208.81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40.18</v>
      </c>
      <c r="AF34">
        <v>18.18</v>
      </c>
      <c r="AG34">
        <v>0</v>
      </c>
      <c r="AH34">
        <v>0.43</v>
      </c>
      <c r="AI34">
        <v>0.65</v>
      </c>
      <c r="AJ34">
        <v>0.44</v>
      </c>
      <c r="AK34">
        <v>14.35</v>
      </c>
      <c r="AL34">
        <v>0.34</v>
      </c>
      <c r="AM34">
        <v>0.43</v>
      </c>
      <c r="AN34">
        <v>0</v>
      </c>
      <c r="AO34">
        <v>2.87</v>
      </c>
      <c r="AP34">
        <v>1.53</v>
      </c>
      <c r="AQ34">
        <v>0.22</v>
      </c>
      <c r="AR34">
        <v>4.57</v>
      </c>
      <c r="AS34">
        <v>2.09</v>
      </c>
      <c r="AT34">
        <v>248.71</v>
      </c>
      <c r="AU34">
        <v>1.83</v>
      </c>
      <c r="AV34">
        <v>5.16</v>
      </c>
      <c r="AW34">
        <v>41.58</v>
      </c>
      <c r="AX34">
        <v>30</v>
      </c>
      <c r="AY34">
        <v>45</v>
      </c>
      <c r="AZ34">
        <v>15</v>
      </c>
      <c r="BA34">
        <v>35</v>
      </c>
      <c r="BB34">
        <v>0</v>
      </c>
      <c r="BC34">
        <v>108.12</v>
      </c>
      <c r="BD34">
        <v>115.16</v>
      </c>
      <c r="BE34">
        <v>2.85</v>
      </c>
      <c r="BF34">
        <v>0</v>
      </c>
      <c r="BG34">
        <v>0</v>
      </c>
    </row>
    <row r="35" spans="1:59">
      <c r="A35" t="s">
        <v>298</v>
      </c>
      <c r="G35" t="s">
        <v>77</v>
      </c>
      <c r="H35" s="115">
        <v>90.430000000000021</v>
      </c>
      <c r="I35" s="88">
        <v>0.73</v>
      </c>
      <c r="J35" s="88">
        <v>1.87</v>
      </c>
      <c r="K35" s="88">
        <v>120.53</v>
      </c>
      <c r="L35" s="88">
        <v>14.35</v>
      </c>
      <c r="M35" s="116">
        <v>0</v>
      </c>
      <c r="N35" s="115">
        <v>443.41</v>
      </c>
      <c r="O35" s="88">
        <v>211.93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58.35</v>
      </c>
      <c r="AF35">
        <v>18.18</v>
      </c>
      <c r="AG35">
        <v>0</v>
      </c>
      <c r="AH35">
        <v>0.43</v>
      </c>
      <c r="AI35">
        <v>0.65</v>
      </c>
      <c r="AJ35">
        <v>0.44</v>
      </c>
      <c r="AK35">
        <v>14.35</v>
      </c>
      <c r="AL35">
        <v>0.34</v>
      </c>
      <c r="AM35">
        <v>0.43</v>
      </c>
      <c r="AN35">
        <v>120.53</v>
      </c>
      <c r="AO35">
        <v>2.87</v>
      </c>
      <c r="AP35">
        <v>1.53</v>
      </c>
      <c r="AQ35">
        <v>0.22</v>
      </c>
      <c r="AR35">
        <v>4.83</v>
      </c>
      <c r="AS35">
        <v>3.66</v>
      </c>
      <c r="AT35">
        <v>248.71</v>
      </c>
      <c r="AU35">
        <v>2.2599999999999998</v>
      </c>
      <c r="AV35">
        <v>6.02</v>
      </c>
      <c r="AW35">
        <v>41.58</v>
      </c>
      <c r="AX35">
        <v>30</v>
      </c>
      <c r="AY35">
        <v>45</v>
      </c>
      <c r="AZ35">
        <v>15</v>
      </c>
      <c r="BA35">
        <v>35</v>
      </c>
      <c r="BB35">
        <v>0</v>
      </c>
      <c r="BC35">
        <v>108.12</v>
      </c>
      <c r="BD35">
        <v>115.16</v>
      </c>
      <c r="BE35">
        <v>5.53</v>
      </c>
      <c r="BF35">
        <v>0</v>
      </c>
      <c r="BG35">
        <v>0</v>
      </c>
    </row>
    <row r="36" spans="1:59">
      <c r="A36" t="s">
        <v>331</v>
      </c>
      <c r="G36" t="s">
        <v>78</v>
      </c>
      <c r="H36" s="115">
        <v>92.450000000000017</v>
      </c>
      <c r="I36" s="88">
        <v>0.73</v>
      </c>
      <c r="J36" s="88">
        <v>1.87</v>
      </c>
      <c r="K36" s="88">
        <v>120.53</v>
      </c>
      <c r="L36" s="88">
        <v>14.35</v>
      </c>
      <c r="M36" s="116">
        <v>0</v>
      </c>
      <c r="N36" s="115">
        <v>443.41</v>
      </c>
      <c r="O36" s="88">
        <v>211.93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58.35</v>
      </c>
      <c r="AF36">
        <v>18.18</v>
      </c>
      <c r="AG36">
        <v>0</v>
      </c>
      <c r="AH36">
        <v>0.43</v>
      </c>
      <c r="AI36">
        <v>0.65</v>
      </c>
      <c r="AJ36">
        <v>0.44</v>
      </c>
      <c r="AK36">
        <v>14.35</v>
      </c>
      <c r="AL36">
        <v>0.34</v>
      </c>
      <c r="AM36">
        <v>0.43</v>
      </c>
      <c r="AN36">
        <v>120.53</v>
      </c>
      <c r="AO36">
        <v>2.87</v>
      </c>
      <c r="AP36">
        <v>1.53</v>
      </c>
      <c r="AQ36">
        <v>0.22</v>
      </c>
      <c r="AR36">
        <v>4.83</v>
      </c>
      <c r="AS36">
        <v>3.66</v>
      </c>
      <c r="AT36">
        <v>248.71</v>
      </c>
      <c r="AU36">
        <v>2.2599999999999998</v>
      </c>
      <c r="AV36">
        <v>6.02</v>
      </c>
      <c r="AW36">
        <v>41.58</v>
      </c>
      <c r="AX36">
        <v>30</v>
      </c>
      <c r="AY36">
        <v>45</v>
      </c>
      <c r="AZ36">
        <v>15</v>
      </c>
      <c r="BA36">
        <v>35</v>
      </c>
      <c r="BB36">
        <v>0</v>
      </c>
      <c r="BC36">
        <v>108.12</v>
      </c>
      <c r="BD36">
        <v>115.16</v>
      </c>
      <c r="BE36">
        <v>7.55</v>
      </c>
      <c r="BF36">
        <v>0</v>
      </c>
      <c r="BG36">
        <v>0</v>
      </c>
    </row>
    <row r="37" spans="1:59">
      <c r="A37" t="s">
        <v>332</v>
      </c>
      <c r="G37" t="s">
        <v>79</v>
      </c>
      <c r="H37" s="115">
        <v>93.620000000000019</v>
      </c>
      <c r="I37" s="88">
        <v>0.73</v>
      </c>
      <c r="J37" s="88">
        <v>1.87</v>
      </c>
      <c r="K37" s="88">
        <v>120.53</v>
      </c>
      <c r="L37" s="88">
        <v>14.35</v>
      </c>
      <c r="M37" s="116">
        <v>0</v>
      </c>
      <c r="N37" s="115">
        <v>443.41</v>
      </c>
      <c r="O37" s="88">
        <v>211.93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58.35</v>
      </c>
      <c r="AF37">
        <v>18.18</v>
      </c>
      <c r="AG37">
        <v>0</v>
      </c>
      <c r="AH37">
        <v>0.43</v>
      </c>
      <c r="AI37">
        <v>0.65</v>
      </c>
      <c r="AJ37">
        <v>0.44</v>
      </c>
      <c r="AK37">
        <v>14.35</v>
      </c>
      <c r="AL37">
        <v>0.34</v>
      </c>
      <c r="AM37">
        <v>0.43</v>
      </c>
      <c r="AN37">
        <v>120.53</v>
      </c>
      <c r="AO37">
        <v>2.87</v>
      </c>
      <c r="AP37">
        <v>1.53</v>
      </c>
      <c r="AQ37">
        <v>0.22</v>
      </c>
      <c r="AR37">
        <v>4.83</v>
      </c>
      <c r="AS37">
        <v>3.66</v>
      </c>
      <c r="AT37">
        <v>248.71</v>
      </c>
      <c r="AU37">
        <v>2.2599999999999998</v>
      </c>
      <c r="AV37">
        <v>6.02</v>
      </c>
      <c r="AW37">
        <v>41.58</v>
      </c>
      <c r="AX37">
        <v>30</v>
      </c>
      <c r="AY37">
        <v>45</v>
      </c>
      <c r="AZ37">
        <v>15</v>
      </c>
      <c r="BA37">
        <v>35</v>
      </c>
      <c r="BB37">
        <v>0</v>
      </c>
      <c r="BC37">
        <v>108.12</v>
      </c>
      <c r="BD37">
        <v>115.16</v>
      </c>
      <c r="BE37">
        <v>8.7200000000000006</v>
      </c>
      <c r="BF37">
        <v>0</v>
      </c>
      <c r="BG37">
        <v>0</v>
      </c>
    </row>
    <row r="38" spans="1:59">
      <c r="A38" t="s">
        <v>333</v>
      </c>
      <c r="G38" t="s">
        <v>80</v>
      </c>
      <c r="H38" s="115">
        <v>94.880000000000024</v>
      </c>
      <c r="I38" s="88">
        <v>0.73</v>
      </c>
      <c r="J38" s="88">
        <v>1.87</v>
      </c>
      <c r="K38" s="88">
        <v>120.53</v>
      </c>
      <c r="L38" s="88">
        <v>14.35</v>
      </c>
      <c r="M38" s="116">
        <v>0</v>
      </c>
      <c r="N38" s="115">
        <v>443.41</v>
      </c>
      <c r="O38" s="88">
        <v>211.93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58.35</v>
      </c>
      <c r="AF38">
        <v>18.18</v>
      </c>
      <c r="AG38">
        <v>0</v>
      </c>
      <c r="AH38">
        <v>0.43</v>
      </c>
      <c r="AI38">
        <v>0.65</v>
      </c>
      <c r="AJ38">
        <v>0.44</v>
      </c>
      <c r="AK38">
        <v>14.35</v>
      </c>
      <c r="AL38">
        <v>0.34</v>
      </c>
      <c r="AM38">
        <v>0.43</v>
      </c>
      <c r="AN38">
        <v>120.53</v>
      </c>
      <c r="AO38">
        <v>2.87</v>
      </c>
      <c r="AP38">
        <v>1.53</v>
      </c>
      <c r="AQ38">
        <v>0.22</v>
      </c>
      <c r="AR38">
        <v>4.83</v>
      </c>
      <c r="AS38">
        <v>3.66</v>
      </c>
      <c r="AT38">
        <v>248.71</v>
      </c>
      <c r="AU38">
        <v>2.2599999999999998</v>
      </c>
      <c r="AV38">
        <v>6.02</v>
      </c>
      <c r="AW38">
        <v>41.58</v>
      </c>
      <c r="AX38">
        <v>30</v>
      </c>
      <c r="AY38">
        <v>45</v>
      </c>
      <c r="AZ38">
        <v>15</v>
      </c>
      <c r="BA38">
        <v>35</v>
      </c>
      <c r="BB38">
        <v>0</v>
      </c>
      <c r="BC38">
        <v>108.12</v>
      </c>
      <c r="BD38">
        <v>115.16</v>
      </c>
      <c r="BE38">
        <v>9.98</v>
      </c>
      <c r="BF38">
        <v>0</v>
      </c>
      <c r="BG38">
        <v>0</v>
      </c>
    </row>
    <row r="39" spans="1:59">
      <c r="A39" t="s">
        <v>334</v>
      </c>
      <c r="G39" t="s">
        <v>81</v>
      </c>
      <c r="H39" s="115">
        <v>96.760000000000019</v>
      </c>
      <c r="I39" s="88">
        <v>0.73</v>
      </c>
      <c r="J39" s="88">
        <v>1.87</v>
      </c>
      <c r="K39" s="88">
        <v>120.53</v>
      </c>
      <c r="L39" s="88">
        <v>14.35</v>
      </c>
      <c r="M39" s="116">
        <v>0</v>
      </c>
      <c r="N39" s="115">
        <v>443.41</v>
      </c>
      <c r="O39" s="88">
        <v>213.17000000000002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58.35</v>
      </c>
      <c r="AF39">
        <v>17.22</v>
      </c>
      <c r="AG39">
        <v>0</v>
      </c>
      <c r="AH39">
        <v>0.43</v>
      </c>
      <c r="AI39">
        <v>0.65</v>
      </c>
      <c r="AJ39">
        <v>0.44</v>
      </c>
      <c r="AK39">
        <v>14.35</v>
      </c>
      <c r="AL39">
        <v>0.34</v>
      </c>
      <c r="AM39">
        <v>0.43</v>
      </c>
      <c r="AN39">
        <v>120.53</v>
      </c>
      <c r="AO39">
        <v>2.87</v>
      </c>
      <c r="AP39">
        <v>1.53</v>
      </c>
      <c r="AQ39">
        <v>0.22</v>
      </c>
      <c r="AR39">
        <v>5.64</v>
      </c>
      <c r="AS39">
        <v>3.66</v>
      </c>
      <c r="AT39">
        <v>248.71</v>
      </c>
      <c r="AU39">
        <v>2.2599999999999998</v>
      </c>
      <c r="AV39">
        <v>6.45</v>
      </c>
      <c r="AW39">
        <v>41.58</v>
      </c>
      <c r="AX39">
        <v>30</v>
      </c>
      <c r="AY39">
        <v>45</v>
      </c>
      <c r="AZ39">
        <v>15</v>
      </c>
      <c r="BA39">
        <v>35</v>
      </c>
      <c r="BB39">
        <v>0</v>
      </c>
      <c r="BC39">
        <v>108.12</v>
      </c>
      <c r="BD39">
        <v>115.16</v>
      </c>
      <c r="BE39">
        <v>12.82</v>
      </c>
      <c r="BF39">
        <v>0</v>
      </c>
      <c r="BG39">
        <v>0</v>
      </c>
    </row>
    <row r="40" spans="1:59">
      <c r="A40" t="s">
        <v>355</v>
      </c>
      <c r="G40" t="s">
        <v>82</v>
      </c>
      <c r="H40" s="115">
        <v>101.83000000000003</v>
      </c>
      <c r="I40" s="88">
        <v>0.73</v>
      </c>
      <c r="J40" s="88">
        <v>1.87</v>
      </c>
      <c r="K40" s="88">
        <v>120.53</v>
      </c>
      <c r="L40" s="88">
        <v>14.35</v>
      </c>
      <c r="M40" s="116">
        <v>0</v>
      </c>
      <c r="N40" s="115">
        <v>443.41</v>
      </c>
      <c r="O40" s="88">
        <v>213.17000000000002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58.35</v>
      </c>
      <c r="AF40">
        <v>17.22</v>
      </c>
      <c r="AG40">
        <v>0</v>
      </c>
      <c r="AH40">
        <v>0.43</v>
      </c>
      <c r="AI40">
        <v>0.65</v>
      </c>
      <c r="AJ40">
        <v>0.44</v>
      </c>
      <c r="AK40">
        <v>14.35</v>
      </c>
      <c r="AL40">
        <v>0.34</v>
      </c>
      <c r="AM40">
        <v>0.43</v>
      </c>
      <c r="AN40">
        <v>120.53</v>
      </c>
      <c r="AO40">
        <v>2.87</v>
      </c>
      <c r="AP40">
        <v>1.53</v>
      </c>
      <c r="AQ40">
        <v>0.22</v>
      </c>
      <c r="AR40">
        <v>5.64</v>
      </c>
      <c r="AS40">
        <v>3.66</v>
      </c>
      <c r="AT40">
        <v>248.71</v>
      </c>
      <c r="AU40">
        <v>2.2599999999999998</v>
      </c>
      <c r="AV40">
        <v>6.45</v>
      </c>
      <c r="AW40">
        <v>41.58</v>
      </c>
      <c r="AX40">
        <v>30</v>
      </c>
      <c r="AY40">
        <v>45</v>
      </c>
      <c r="AZ40">
        <v>15</v>
      </c>
      <c r="BA40">
        <v>35</v>
      </c>
      <c r="BB40">
        <v>0</v>
      </c>
      <c r="BC40">
        <v>108.12</v>
      </c>
      <c r="BD40">
        <v>115.16</v>
      </c>
      <c r="BE40">
        <v>17.89</v>
      </c>
      <c r="BF40">
        <v>0</v>
      </c>
      <c r="BG40">
        <v>0</v>
      </c>
    </row>
    <row r="41" spans="1:59">
      <c r="A41" t="s">
        <v>356</v>
      </c>
      <c r="G41" t="s">
        <v>83</v>
      </c>
      <c r="H41" s="115">
        <v>107.47000000000003</v>
      </c>
      <c r="I41" s="88">
        <v>0.73</v>
      </c>
      <c r="J41" s="88">
        <v>1.87</v>
      </c>
      <c r="K41" s="88">
        <v>120.53</v>
      </c>
      <c r="L41" s="88">
        <v>14.35</v>
      </c>
      <c r="M41" s="116">
        <v>0</v>
      </c>
      <c r="N41" s="115">
        <v>443.41</v>
      </c>
      <c r="O41" s="88">
        <v>213.17000000000002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58.35</v>
      </c>
      <c r="AF41">
        <v>17.22</v>
      </c>
      <c r="AG41">
        <v>0</v>
      </c>
      <c r="AH41">
        <v>0.43</v>
      </c>
      <c r="AI41">
        <v>0.65</v>
      </c>
      <c r="AJ41">
        <v>0.44</v>
      </c>
      <c r="AK41">
        <v>14.35</v>
      </c>
      <c r="AL41">
        <v>0.34</v>
      </c>
      <c r="AM41">
        <v>0.43</v>
      </c>
      <c r="AN41">
        <v>120.53</v>
      </c>
      <c r="AO41">
        <v>2.87</v>
      </c>
      <c r="AP41">
        <v>1.53</v>
      </c>
      <c r="AQ41">
        <v>0.22</v>
      </c>
      <c r="AR41">
        <v>5.64</v>
      </c>
      <c r="AS41">
        <v>3.66</v>
      </c>
      <c r="AT41">
        <v>248.71</v>
      </c>
      <c r="AU41">
        <v>2.2599999999999998</v>
      </c>
      <c r="AV41">
        <v>6.45</v>
      </c>
      <c r="AW41">
        <v>41.58</v>
      </c>
      <c r="AX41">
        <v>30</v>
      </c>
      <c r="AY41">
        <v>45</v>
      </c>
      <c r="AZ41">
        <v>15</v>
      </c>
      <c r="BA41">
        <v>35</v>
      </c>
      <c r="BB41">
        <v>0</v>
      </c>
      <c r="BC41">
        <v>108.12</v>
      </c>
      <c r="BD41">
        <v>115.16</v>
      </c>
      <c r="BE41">
        <v>23.53</v>
      </c>
      <c r="BF41">
        <v>0</v>
      </c>
      <c r="BG41">
        <v>0</v>
      </c>
    </row>
    <row r="42" spans="1:59">
      <c r="A42" t="s">
        <v>357</v>
      </c>
      <c r="G42" t="s">
        <v>84</v>
      </c>
      <c r="H42" s="115">
        <v>112.16000000000003</v>
      </c>
      <c r="I42" s="88">
        <v>0.73</v>
      </c>
      <c r="J42" s="88">
        <v>1.87</v>
      </c>
      <c r="K42" s="88">
        <v>120.53</v>
      </c>
      <c r="L42" s="88">
        <v>14.35</v>
      </c>
      <c r="M42" s="116">
        <v>0</v>
      </c>
      <c r="N42" s="115">
        <v>443.41</v>
      </c>
      <c r="O42" s="88">
        <v>213.17000000000002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58.35</v>
      </c>
      <c r="AF42">
        <v>17.22</v>
      </c>
      <c r="AG42">
        <v>0</v>
      </c>
      <c r="AH42">
        <v>0.43</v>
      </c>
      <c r="AI42">
        <v>0.65</v>
      </c>
      <c r="AJ42">
        <v>0.44</v>
      </c>
      <c r="AK42">
        <v>14.35</v>
      </c>
      <c r="AL42">
        <v>0.34</v>
      </c>
      <c r="AM42">
        <v>0.43</v>
      </c>
      <c r="AN42">
        <v>120.53</v>
      </c>
      <c r="AO42">
        <v>2.87</v>
      </c>
      <c r="AP42">
        <v>1.53</v>
      </c>
      <c r="AQ42">
        <v>0.22</v>
      </c>
      <c r="AR42">
        <v>5.64</v>
      </c>
      <c r="AS42">
        <v>3.66</v>
      </c>
      <c r="AT42">
        <v>248.71</v>
      </c>
      <c r="AU42">
        <v>2.2599999999999998</v>
      </c>
      <c r="AV42">
        <v>6.45</v>
      </c>
      <c r="AW42">
        <v>41.58</v>
      </c>
      <c r="AX42">
        <v>30</v>
      </c>
      <c r="AY42">
        <v>45</v>
      </c>
      <c r="AZ42">
        <v>15</v>
      </c>
      <c r="BA42">
        <v>35</v>
      </c>
      <c r="BB42">
        <v>0</v>
      </c>
      <c r="BC42">
        <v>108.12</v>
      </c>
      <c r="BD42">
        <v>115.16</v>
      </c>
      <c r="BE42">
        <v>28.22</v>
      </c>
      <c r="BF42">
        <v>0</v>
      </c>
      <c r="BG42">
        <v>0</v>
      </c>
    </row>
    <row r="43" spans="1:59">
      <c r="A43" t="s">
        <v>363</v>
      </c>
      <c r="G43" t="s">
        <v>85</v>
      </c>
      <c r="H43" s="115">
        <v>118.89000000000001</v>
      </c>
      <c r="I43" s="88">
        <v>0.71</v>
      </c>
      <c r="J43" s="88">
        <v>1.87</v>
      </c>
      <c r="K43" s="88">
        <v>120.53</v>
      </c>
      <c r="L43" s="88">
        <v>14.35</v>
      </c>
      <c r="M43" s="116">
        <v>0</v>
      </c>
      <c r="N43" s="115">
        <v>443.41</v>
      </c>
      <c r="O43" s="88">
        <v>213.74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58.35</v>
      </c>
      <c r="AF43">
        <v>17.22</v>
      </c>
      <c r="AG43">
        <v>0</v>
      </c>
      <c r="AH43">
        <v>0.43</v>
      </c>
      <c r="AI43">
        <v>0.65</v>
      </c>
      <c r="AJ43">
        <v>0.44</v>
      </c>
      <c r="AK43">
        <v>14.35</v>
      </c>
      <c r="AL43">
        <v>0.34</v>
      </c>
      <c r="AM43">
        <v>0.43</v>
      </c>
      <c r="AN43">
        <v>120.53</v>
      </c>
      <c r="AO43">
        <v>2.87</v>
      </c>
      <c r="AP43">
        <v>1.53</v>
      </c>
      <c r="AQ43">
        <v>0.27</v>
      </c>
      <c r="AR43">
        <v>5.64</v>
      </c>
      <c r="AS43">
        <v>3.92</v>
      </c>
      <c r="AT43">
        <v>248.71</v>
      </c>
      <c r="AU43">
        <v>2.2599999999999998</v>
      </c>
      <c r="AV43">
        <v>6.76</v>
      </c>
      <c r="AW43">
        <v>41.58</v>
      </c>
      <c r="AX43">
        <v>30</v>
      </c>
      <c r="AY43">
        <v>45</v>
      </c>
      <c r="AZ43">
        <v>15</v>
      </c>
      <c r="BA43">
        <v>35</v>
      </c>
      <c r="BB43">
        <v>0</v>
      </c>
      <c r="BC43">
        <v>108.12</v>
      </c>
      <c r="BD43">
        <v>115.16</v>
      </c>
      <c r="BE43">
        <v>34.92</v>
      </c>
      <c r="BF43">
        <v>0</v>
      </c>
      <c r="BG43">
        <v>0</v>
      </c>
    </row>
    <row r="44" spans="1:59">
      <c r="A44" t="s">
        <v>367</v>
      </c>
      <c r="G44" t="s">
        <v>86</v>
      </c>
      <c r="H44" s="115">
        <v>131.23000000000002</v>
      </c>
      <c r="I44" s="88">
        <v>0.71</v>
      </c>
      <c r="J44" s="88">
        <v>1.87</v>
      </c>
      <c r="K44" s="88">
        <v>120.53</v>
      </c>
      <c r="L44" s="88">
        <v>14.35</v>
      </c>
      <c r="M44" s="116">
        <v>0</v>
      </c>
      <c r="N44" s="115">
        <v>443.41</v>
      </c>
      <c r="O44" s="88">
        <v>213.74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58.35</v>
      </c>
      <c r="AF44">
        <v>17.22</v>
      </c>
      <c r="AG44">
        <v>0</v>
      </c>
      <c r="AH44">
        <v>0.43</v>
      </c>
      <c r="AI44">
        <v>0.65</v>
      </c>
      <c r="AJ44">
        <v>0.44</v>
      </c>
      <c r="AK44">
        <v>14.35</v>
      </c>
      <c r="AL44">
        <v>0.34</v>
      </c>
      <c r="AM44">
        <v>0.43</v>
      </c>
      <c r="AN44">
        <v>120.53</v>
      </c>
      <c r="AO44">
        <v>2.87</v>
      </c>
      <c r="AP44">
        <v>1.53</v>
      </c>
      <c r="AQ44">
        <v>0.27</v>
      </c>
      <c r="AR44">
        <v>5.64</v>
      </c>
      <c r="AS44">
        <v>3.92</v>
      </c>
      <c r="AT44">
        <v>248.71</v>
      </c>
      <c r="AU44">
        <v>2.2599999999999998</v>
      </c>
      <c r="AV44">
        <v>6.76</v>
      </c>
      <c r="AW44">
        <v>41.58</v>
      </c>
      <c r="AX44">
        <v>30</v>
      </c>
      <c r="AY44">
        <v>45</v>
      </c>
      <c r="AZ44">
        <v>15</v>
      </c>
      <c r="BA44">
        <v>35</v>
      </c>
      <c r="BB44">
        <v>0</v>
      </c>
      <c r="BC44">
        <v>108.12</v>
      </c>
      <c r="BD44">
        <v>115.16</v>
      </c>
      <c r="BE44">
        <v>47.26</v>
      </c>
      <c r="BF44">
        <v>0</v>
      </c>
      <c r="BG44">
        <v>0</v>
      </c>
    </row>
    <row r="45" spans="1:59">
      <c r="A45" t="s">
        <v>390</v>
      </c>
      <c r="G45" t="s">
        <v>87</v>
      </c>
      <c r="H45" s="115">
        <v>139.07000000000002</v>
      </c>
      <c r="I45" s="88">
        <v>0.71</v>
      </c>
      <c r="J45" s="88">
        <v>1.87</v>
      </c>
      <c r="K45" s="88">
        <v>120.53</v>
      </c>
      <c r="L45" s="88">
        <v>14.35</v>
      </c>
      <c r="M45" s="116">
        <v>0</v>
      </c>
      <c r="N45" s="115">
        <v>443.41</v>
      </c>
      <c r="O45" s="88">
        <v>213.74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58.35</v>
      </c>
      <c r="AF45">
        <v>17.22</v>
      </c>
      <c r="AG45">
        <v>0</v>
      </c>
      <c r="AH45">
        <v>0.43</v>
      </c>
      <c r="AI45">
        <v>0.65</v>
      </c>
      <c r="AJ45">
        <v>0.44</v>
      </c>
      <c r="AK45">
        <v>14.35</v>
      </c>
      <c r="AL45">
        <v>0.34</v>
      </c>
      <c r="AM45">
        <v>0.43</v>
      </c>
      <c r="AN45">
        <v>120.53</v>
      </c>
      <c r="AO45">
        <v>2.87</v>
      </c>
      <c r="AP45">
        <v>1.53</v>
      </c>
      <c r="AQ45">
        <v>0.27</v>
      </c>
      <c r="AR45">
        <v>5.64</v>
      </c>
      <c r="AS45">
        <v>3.92</v>
      </c>
      <c r="AT45">
        <v>248.71</v>
      </c>
      <c r="AU45">
        <v>2.2599999999999998</v>
      </c>
      <c r="AV45">
        <v>6.76</v>
      </c>
      <c r="AW45">
        <v>41.58</v>
      </c>
      <c r="AX45">
        <v>30</v>
      </c>
      <c r="AY45">
        <v>45</v>
      </c>
      <c r="AZ45">
        <v>15</v>
      </c>
      <c r="BA45">
        <v>35</v>
      </c>
      <c r="BB45">
        <v>0</v>
      </c>
      <c r="BC45">
        <v>108.12</v>
      </c>
      <c r="BD45">
        <v>115.16</v>
      </c>
      <c r="BE45">
        <v>55.1</v>
      </c>
      <c r="BF45">
        <v>0</v>
      </c>
      <c r="BG45">
        <v>0</v>
      </c>
    </row>
    <row r="46" spans="1:59">
      <c r="A46" t="s">
        <v>391</v>
      </c>
      <c r="G46" t="s">
        <v>88</v>
      </c>
      <c r="H46" s="115">
        <v>132.19</v>
      </c>
      <c r="I46" s="88">
        <v>0.71</v>
      </c>
      <c r="J46" s="88">
        <v>1.87</v>
      </c>
      <c r="K46" s="88">
        <v>120.53</v>
      </c>
      <c r="L46" s="88">
        <v>14.35</v>
      </c>
      <c r="M46" s="116">
        <v>0</v>
      </c>
      <c r="N46" s="115">
        <v>443.41</v>
      </c>
      <c r="O46" s="88">
        <v>213.74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40.18</v>
      </c>
      <c r="AF46">
        <v>17.22</v>
      </c>
      <c r="AG46">
        <v>0</v>
      </c>
      <c r="AH46">
        <v>0.43</v>
      </c>
      <c r="AI46">
        <v>0.65</v>
      </c>
      <c r="AJ46">
        <v>0.44</v>
      </c>
      <c r="AK46">
        <v>14.35</v>
      </c>
      <c r="AL46">
        <v>0.34</v>
      </c>
      <c r="AM46">
        <v>0.43</v>
      </c>
      <c r="AN46">
        <v>120.53</v>
      </c>
      <c r="AO46">
        <v>2.87</v>
      </c>
      <c r="AP46">
        <v>1.53</v>
      </c>
      <c r="AQ46">
        <v>0.27</v>
      </c>
      <c r="AR46">
        <v>5.64</v>
      </c>
      <c r="AS46">
        <v>3.92</v>
      </c>
      <c r="AT46">
        <v>248.71</v>
      </c>
      <c r="AU46">
        <v>2.2599999999999998</v>
      </c>
      <c r="AV46">
        <v>6.76</v>
      </c>
      <c r="AW46">
        <v>41.58</v>
      </c>
      <c r="AX46">
        <v>30</v>
      </c>
      <c r="AY46">
        <v>45</v>
      </c>
      <c r="AZ46">
        <v>15</v>
      </c>
      <c r="BA46">
        <v>35</v>
      </c>
      <c r="BB46">
        <v>0</v>
      </c>
      <c r="BC46">
        <v>108.12</v>
      </c>
      <c r="BD46">
        <v>115.16</v>
      </c>
      <c r="BE46">
        <v>66.39</v>
      </c>
      <c r="BF46">
        <v>0</v>
      </c>
      <c r="BG46">
        <v>0</v>
      </c>
    </row>
    <row r="47" spans="1:59">
      <c r="A47" t="s">
        <v>395</v>
      </c>
      <c r="G47" t="s">
        <v>89</v>
      </c>
      <c r="H47" s="115">
        <v>145.30000000000001</v>
      </c>
      <c r="I47" s="88">
        <v>0.71</v>
      </c>
      <c r="J47" s="88">
        <v>1.87</v>
      </c>
      <c r="K47" s="88">
        <v>62.180000000000007</v>
      </c>
      <c r="L47" s="88">
        <v>14.35</v>
      </c>
      <c r="M47" s="116">
        <v>0</v>
      </c>
      <c r="N47" s="115">
        <v>443.41</v>
      </c>
      <c r="O47" s="88">
        <v>214.06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40.18</v>
      </c>
      <c r="AF47">
        <v>17.22</v>
      </c>
      <c r="AG47">
        <v>1.82</v>
      </c>
      <c r="AH47">
        <v>0.43</v>
      </c>
      <c r="AI47">
        <v>0.65</v>
      </c>
      <c r="AJ47">
        <v>0.44</v>
      </c>
      <c r="AK47">
        <v>14.35</v>
      </c>
      <c r="AL47">
        <v>0.34</v>
      </c>
      <c r="AM47">
        <v>0.43</v>
      </c>
      <c r="AN47">
        <v>0</v>
      </c>
      <c r="AO47">
        <v>2.87</v>
      </c>
      <c r="AP47">
        <v>1.53</v>
      </c>
      <c r="AQ47">
        <v>0.27</v>
      </c>
      <c r="AR47">
        <v>5.64</v>
      </c>
      <c r="AS47">
        <v>3.92</v>
      </c>
      <c r="AT47">
        <v>248.71</v>
      </c>
      <c r="AU47">
        <v>2.58</v>
      </c>
      <c r="AV47">
        <v>6.76</v>
      </c>
      <c r="AW47">
        <v>41.58</v>
      </c>
      <c r="AX47">
        <v>30</v>
      </c>
      <c r="AY47">
        <v>45</v>
      </c>
      <c r="AZ47">
        <v>15</v>
      </c>
      <c r="BA47">
        <v>35</v>
      </c>
      <c r="BB47">
        <v>0</v>
      </c>
      <c r="BC47">
        <v>108.12</v>
      </c>
      <c r="BD47">
        <v>115.16</v>
      </c>
      <c r="BE47">
        <v>77.680000000000007</v>
      </c>
      <c r="BF47">
        <v>49.63</v>
      </c>
      <c r="BG47">
        <v>12.55</v>
      </c>
    </row>
    <row r="48" spans="1:59">
      <c r="A48" t="s">
        <v>399</v>
      </c>
      <c r="G48" t="s">
        <v>90</v>
      </c>
      <c r="H48" s="115">
        <v>162.61000000000001</v>
      </c>
      <c r="I48" s="88">
        <v>0.71</v>
      </c>
      <c r="J48" s="88">
        <v>1.87</v>
      </c>
      <c r="K48" s="88">
        <v>62.169999999999995</v>
      </c>
      <c r="L48" s="88">
        <v>14.35</v>
      </c>
      <c r="M48" s="116">
        <v>0</v>
      </c>
      <c r="N48" s="115">
        <v>443.41</v>
      </c>
      <c r="O48" s="88">
        <v>214.06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40.18</v>
      </c>
      <c r="AF48">
        <v>17.22</v>
      </c>
      <c r="AG48">
        <v>1.82</v>
      </c>
      <c r="AH48">
        <v>0.43</v>
      </c>
      <c r="AI48">
        <v>0.65</v>
      </c>
      <c r="AJ48">
        <v>0.44</v>
      </c>
      <c r="AK48">
        <v>14.35</v>
      </c>
      <c r="AL48">
        <v>0.34</v>
      </c>
      <c r="AM48">
        <v>0.43</v>
      </c>
      <c r="AN48">
        <v>0</v>
      </c>
      <c r="AO48">
        <v>2.87</v>
      </c>
      <c r="AP48">
        <v>1.53</v>
      </c>
      <c r="AQ48">
        <v>0.27</v>
      </c>
      <c r="AR48">
        <v>5.64</v>
      </c>
      <c r="AS48">
        <v>3.92</v>
      </c>
      <c r="AT48">
        <v>248.71</v>
      </c>
      <c r="AU48">
        <v>2.58</v>
      </c>
      <c r="AV48">
        <v>6.76</v>
      </c>
      <c r="AW48">
        <v>41.58</v>
      </c>
      <c r="AX48">
        <v>30</v>
      </c>
      <c r="AY48">
        <v>45</v>
      </c>
      <c r="AZ48">
        <v>15</v>
      </c>
      <c r="BA48">
        <v>35</v>
      </c>
      <c r="BB48">
        <v>0</v>
      </c>
      <c r="BC48">
        <v>108.12</v>
      </c>
      <c r="BD48">
        <v>115.16</v>
      </c>
      <c r="BE48">
        <v>94.99</v>
      </c>
      <c r="BF48">
        <v>51.91</v>
      </c>
      <c r="BG48">
        <v>10.26</v>
      </c>
    </row>
    <row r="49" spans="1:59">
      <c r="A49" t="s">
        <v>400</v>
      </c>
      <c r="G49" t="s">
        <v>91</v>
      </c>
      <c r="H49" s="115">
        <v>170.17000000000002</v>
      </c>
      <c r="I49" s="88">
        <v>0.71</v>
      </c>
      <c r="J49" s="88">
        <v>1.87</v>
      </c>
      <c r="K49" s="88">
        <v>62.18</v>
      </c>
      <c r="L49" s="88">
        <v>14.35</v>
      </c>
      <c r="M49" s="116">
        <v>0</v>
      </c>
      <c r="N49" s="115">
        <v>443.41</v>
      </c>
      <c r="O49" s="88">
        <v>214.06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40.18</v>
      </c>
      <c r="AF49">
        <v>17.22</v>
      </c>
      <c r="AG49">
        <v>1.82</v>
      </c>
      <c r="AH49">
        <v>0.43</v>
      </c>
      <c r="AI49">
        <v>0.65</v>
      </c>
      <c r="AJ49">
        <v>0.44</v>
      </c>
      <c r="AK49">
        <v>14.35</v>
      </c>
      <c r="AL49">
        <v>0.34</v>
      </c>
      <c r="AM49">
        <v>0.43</v>
      </c>
      <c r="AN49">
        <v>0</v>
      </c>
      <c r="AO49">
        <v>2.87</v>
      </c>
      <c r="AP49">
        <v>1.53</v>
      </c>
      <c r="AQ49">
        <v>0.27</v>
      </c>
      <c r="AR49">
        <v>5.64</v>
      </c>
      <c r="AS49">
        <v>3.92</v>
      </c>
      <c r="AT49">
        <v>248.71</v>
      </c>
      <c r="AU49">
        <v>2.58</v>
      </c>
      <c r="AV49">
        <v>6.76</v>
      </c>
      <c r="AW49">
        <v>41.58</v>
      </c>
      <c r="AX49">
        <v>30</v>
      </c>
      <c r="AY49">
        <v>45</v>
      </c>
      <c r="AZ49">
        <v>15</v>
      </c>
      <c r="BA49">
        <v>35</v>
      </c>
      <c r="BB49">
        <v>0</v>
      </c>
      <c r="BC49">
        <v>108.12</v>
      </c>
      <c r="BD49">
        <v>115.16</v>
      </c>
      <c r="BE49">
        <v>102.55</v>
      </c>
      <c r="BF49">
        <v>52.31</v>
      </c>
      <c r="BG49">
        <v>9.8699999999999992</v>
      </c>
    </row>
    <row r="50" spans="1:59">
      <c r="A50" t="s">
        <v>401</v>
      </c>
      <c r="G50" t="s">
        <v>92</v>
      </c>
      <c r="H50" s="115">
        <v>141.75</v>
      </c>
      <c r="I50" s="88">
        <v>0.71</v>
      </c>
      <c r="J50" s="88">
        <v>1.87</v>
      </c>
      <c r="K50" s="88">
        <v>62.18</v>
      </c>
      <c r="L50" s="88">
        <v>14.35</v>
      </c>
      <c r="M50" s="116">
        <v>0</v>
      </c>
      <c r="N50" s="115">
        <v>443.41</v>
      </c>
      <c r="O50" s="88">
        <v>214.06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0</v>
      </c>
      <c r="AF50">
        <v>17.22</v>
      </c>
      <c r="AG50">
        <v>1.82</v>
      </c>
      <c r="AH50">
        <v>0.43</v>
      </c>
      <c r="AI50">
        <v>0.65</v>
      </c>
      <c r="AJ50">
        <v>0.44</v>
      </c>
      <c r="AK50">
        <v>14.35</v>
      </c>
      <c r="AL50">
        <v>0.34</v>
      </c>
      <c r="AM50">
        <v>0.43</v>
      </c>
      <c r="AN50">
        <v>0</v>
      </c>
      <c r="AO50">
        <v>2.87</v>
      </c>
      <c r="AP50">
        <v>1.53</v>
      </c>
      <c r="AQ50">
        <v>0.27</v>
      </c>
      <c r="AR50">
        <v>5.64</v>
      </c>
      <c r="AS50">
        <v>3.92</v>
      </c>
      <c r="AT50">
        <v>248.71</v>
      </c>
      <c r="AU50">
        <v>2.58</v>
      </c>
      <c r="AV50">
        <v>6.76</v>
      </c>
      <c r="AW50">
        <v>41.58</v>
      </c>
      <c r="AX50">
        <v>30</v>
      </c>
      <c r="AY50">
        <v>45</v>
      </c>
      <c r="AZ50">
        <v>15</v>
      </c>
      <c r="BA50">
        <v>35</v>
      </c>
      <c r="BB50">
        <v>0</v>
      </c>
      <c r="BC50">
        <v>108.12</v>
      </c>
      <c r="BD50">
        <v>115.16</v>
      </c>
      <c r="BE50">
        <v>114.31</v>
      </c>
      <c r="BF50">
        <v>49.68</v>
      </c>
      <c r="BG50">
        <v>12.5</v>
      </c>
    </row>
    <row r="51" spans="1:59">
      <c r="A51" t="s">
        <v>403</v>
      </c>
      <c r="G51" t="s">
        <v>93</v>
      </c>
      <c r="H51" s="115">
        <v>160.88999999999999</v>
      </c>
      <c r="I51" s="88">
        <v>0.71</v>
      </c>
      <c r="J51" s="88">
        <v>1.87</v>
      </c>
      <c r="K51" s="88">
        <v>62.18</v>
      </c>
      <c r="L51" s="88">
        <v>14.35</v>
      </c>
      <c r="M51" s="116">
        <v>0</v>
      </c>
      <c r="N51" s="115">
        <v>443.41</v>
      </c>
      <c r="O51" s="88">
        <v>214.32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17.22</v>
      </c>
      <c r="AG51">
        <v>1.82</v>
      </c>
      <c r="AH51">
        <v>0.43</v>
      </c>
      <c r="AI51">
        <v>0.65</v>
      </c>
      <c r="AJ51">
        <v>0.44</v>
      </c>
      <c r="AK51">
        <v>14.35</v>
      </c>
      <c r="AL51">
        <v>0.34</v>
      </c>
      <c r="AM51">
        <v>0.43</v>
      </c>
      <c r="AN51">
        <v>0</v>
      </c>
      <c r="AO51">
        <v>2.87</v>
      </c>
      <c r="AP51">
        <v>1.53</v>
      </c>
      <c r="AQ51">
        <v>0.27</v>
      </c>
      <c r="AR51">
        <v>5.9</v>
      </c>
      <c r="AS51">
        <v>3.92</v>
      </c>
      <c r="AT51">
        <v>248.71</v>
      </c>
      <c r="AU51">
        <v>2.58</v>
      </c>
      <c r="AV51">
        <v>6.76</v>
      </c>
      <c r="AW51">
        <v>41.58</v>
      </c>
      <c r="AX51">
        <v>30</v>
      </c>
      <c r="AY51">
        <v>45</v>
      </c>
      <c r="AZ51">
        <v>15</v>
      </c>
      <c r="BA51">
        <v>35</v>
      </c>
      <c r="BB51">
        <v>0</v>
      </c>
      <c r="BC51">
        <v>108.12</v>
      </c>
      <c r="BD51">
        <v>115.16</v>
      </c>
      <c r="BE51">
        <v>133.44999999999999</v>
      </c>
      <c r="BF51">
        <v>44.39</v>
      </c>
      <c r="BG51">
        <v>17.79</v>
      </c>
    </row>
    <row r="52" spans="1:59">
      <c r="A52" t="s">
        <v>404</v>
      </c>
      <c r="G52" t="s">
        <v>94</v>
      </c>
      <c r="H52" s="115">
        <v>167.87</v>
      </c>
      <c r="I52" s="88">
        <v>0.71</v>
      </c>
      <c r="J52" s="88">
        <v>1.87</v>
      </c>
      <c r="K52" s="88">
        <v>62.18</v>
      </c>
      <c r="L52" s="88">
        <v>14.35</v>
      </c>
      <c r="M52" s="116">
        <v>0</v>
      </c>
      <c r="N52" s="115">
        <v>443.41</v>
      </c>
      <c r="O52" s="88">
        <v>214.32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17.22</v>
      </c>
      <c r="AG52">
        <v>1.82</v>
      </c>
      <c r="AH52">
        <v>0.43</v>
      </c>
      <c r="AI52">
        <v>0.65</v>
      </c>
      <c r="AJ52">
        <v>0.44</v>
      </c>
      <c r="AK52">
        <v>14.35</v>
      </c>
      <c r="AL52">
        <v>0.34</v>
      </c>
      <c r="AM52">
        <v>0.43</v>
      </c>
      <c r="AN52">
        <v>0</v>
      </c>
      <c r="AO52">
        <v>2.87</v>
      </c>
      <c r="AP52">
        <v>1.53</v>
      </c>
      <c r="AQ52">
        <v>0.27</v>
      </c>
      <c r="AR52">
        <v>5.9</v>
      </c>
      <c r="AS52">
        <v>3.92</v>
      </c>
      <c r="AT52">
        <v>248.71</v>
      </c>
      <c r="AU52">
        <v>2.58</v>
      </c>
      <c r="AV52">
        <v>6.76</v>
      </c>
      <c r="AW52">
        <v>41.58</v>
      </c>
      <c r="AX52">
        <v>30</v>
      </c>
      <c r="AY52">
        <v>45</v>
      </c>
      <c r="AZ52">
        <v>15</v>
      </c>
      <c r="BA52">
        <v>35</v>
      </c>
      <c r="BB52">
        <v>0</v>
      </c>
      <c r="BC52">
        <v>108.12</v>
      </c>
      <c r="BD52">
        <v>115.16</v>
      </c>
      <c r="BE52">
        <v>140.43</v>
      </c>
      <c r="BF52">
        <v>43.01</v>
      </c>
      <c r="BG52">
        <v>19.170000000000002</v>
      </c>
    </row>
    <row r="53" spans="1:59">
      <c r="G53" t="s">
        <v>95</v>
      </c>
      <c r="H53" s="115">
        <v>169.69</v>
      </c>
      <c r="I53" s="88">
        <v>0.71</v>
      </c>
      <c r="J53" s="88">
        <v>1.87</v>
      </c>
      <c r="K53" s="88">
        <v>62.179999999999993</v>
      </c>
      <c r="L53" s="88">
        <v>14.35</v>
      </c>
      <c r="M53" s="116">
        <v>0</v>
      </c>
      <c r="N53" s="115">
        <v>443.41</v>
      </c>
      <c r="O53" s="88">
        <v>214.32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17.22</v>
      </c>
      <c r="AG53">
        <v>1.82</v>
      </c>
      <c r="AH53">
        <v>0.43</v>
      </c>
      <c r="AI53">
        <v>0.65</v>
      </c>
      <c r="AJ53">
        <v>0.44</v>
      </c>
      <c r="AK53">
        <v>14.35</v>
      </c>
      <c r="AL53">
        <v>0.34</v>
      </c>
      <c r="AM53">
        <v>0.43</v>
      </c>
      <c r="AN53">
        <v>0</v>
      </c>
      <c r="AO53">
        <v>2.87</v>
      </c>
      <c r="AP53">
        <v>1.53</v>
      </c>
      <c r="AQ53">
        <v>0.27</v>
      </c>
      <c r="AR53">
        <v>5.9</v>
      </c>
      <c r="AS53">
        <v>3.92</v>
      </c>
      <c r="AT53">
        <v>248.71</v>
      </c>
      <c r="AU53">
        <v>2.58</v>
      </c>
      <c r="AV53">
        <v>6.76</v>
      </c>
      <c r="AW53">
        <v>41.58</v>
      </c>
      <c r="AX53">
        <v>30</v>
      </c>
      <c r="AY53">
        <v>45</v>
      </c>
      <c r="AZ53">
        <v>15</v>
      </c>
      <c r="BA53">
        <v>35</v>
      </c>
      <c r="BB53">
        <v>0</v>
      </c>
      <c r="BC53">
        <v>108.12</v>
      </c>
      <c r="BD53">
        <v>115.16</v>
      </c>
      <c r="BE53">
        <v>142.25</v>
      </c>
      <c r="BF53">
        <v>44.48</v>
      </c>
      <c r="BG53">
        <v>17.7</v>
      </c>
    </row>
    <row r="54" spans="1:59">
      <c r="G54" t="s">
        <v>96</v>
      </c>
      <c r="H54" s="115">
        <v>168.63</v>
      </c>
      <c r="I54" s="88">
        <v>0.71</v>
      </c>
      <c r="J54" s="88">
        <v>1.87</v>
      </c>
      <c r="K54" s="88">
        <v>62.179999999999993</v>
      </c>
      <c r="L54" s="88">
        <v>14.35</v>
      </c>
      <c r="M54" s="116">
        <v>0</v>
      </c>
      <c r="N54" s="115">
        <v>443.41</v>
      </c>
      <c r="O54" s="88">
        <v>214.32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17.22</v>
      </c>
      <c r="AG54">
        <v>1.82</v>
      </c>
      <c r="AH54">
        <v>0.43</v>
      </c>
      <c r="AI54">
        <v>0.65</v>
      </c>
      <c r="AJ54">
        <v>0.44</v>
      </c>
      <c r="AK54">
        <v>14.35</v>
      </c>
      <c r="AL54">
        <v>0.34</v>
      </c>
      <c r="AM54">
        <v>0.43</v>
      </c>
      <c r="AN54">
        <v>0</v>
      </c>
      <c r="AO54">
        <v>2.87</v>
      </c>
      <c r="AP54">
        <v>1.53</v>
      </c>
      <c r="AQ54">
        <v>0.27</v>
      </c>
      <c r="AR54">
        <v>5.9</v>
      </c>
      <c r="AS54">
        <v>3.92</v>
      </c>
      <c r="AT54">
        <v>248.71</v>
      </c>
      <c r="AU54">
        <v>2.58</v>
      </c>
      <c r="AV54">
        <v>6.76</v>
      </c>
      <c r="AW54">
        <v>41.58</v>
      </c>
      <c r="AX54">
        <v>30</v>
      </c>
      <c r="AY54">
        <v>45</v>
      </c>
      <c r="AZ54">
        <v>15</v>
      </c>
      <c r="BA54">
        <v>35</v>
      </c>
      <c r="BB54">
        <v>0</v>
      </c>
      <c r="BC54">
        <v>108.12</v>
      </c>
      <c r="BD54">
        <v>115.16</v>
      </c>
      <c r="BE54">
        <v>141.19</v>
      </c>
      <c r="BF54">
        <v>43.91</v>
      </c>
      <c r="BG54">
        <v>18.27</v>
      </c>
    </row>
    <row r="55" spans="1:59">
      <c r="G55" t="s">
        <v>97</v>
      </c>
      <c r="H55" s="115">
        <v>166.43</v>
      </c>
      <c r="I55" s="88">
        <v>0.71</v>
      </c>
      <c r="J55" s="88">
        <v>1.87</v>
      </c>
      <c r="K55" s="88">
        <v>57.4</v>
      </c>
      <c r="L55" s="88">
        <v>14.35</v>
      </c>
      <c r="M55" s="116">
        <v>0</v>
      </c>
      <c r="N55" s="115">
        <v>443.41</v>
      </c>
      <c r="O55" s="88">
        <v>214.59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17.22</v>
      </c>
      <c r="AG55">
        <v>1.82</v>
      </c>
      <c r="AH55">
        <v>0.43</v>
      </c>
      <c r="AI55">
        <v>0.65</v>
      </c>
      <c r="AJ55">
        <v>0.44</v>
      </c>
      <c r="AK55">
        <v>14.35</v>
      </c>
      <c r="AL55">
        <v>0.34</v>
      </c>
      <c r="AM55">
        <v>0.43</v>
      </c>
      <c r="AN55">
        <v>0</v>
      </c>
      <c r="AO55">
        <v>2.87</v>
      </c>
      <c r="AP55">
        <v>1.53</v>
      </c>
      <c r="AQ55">
        <v>0.27</v>
      </c>
      <c r="AR55">
        <v>6.17</v>
      </c>
      <c r="AS55">
        <v>3.92</v>
      </c>
      <c r="AT55">
        <v>248.71</v>
      </c>
      <c r="AU55">
        <v>2.58</v>
      </c>
      <c r="AV55">
        <v>6.76</v>
      </c>
      <c r="AW55">
        <v>41.58</v>
      </c>
      <c r="AX55">
        <v>30</v>
      </c>
      <c r="AY55">
        <v>45</v>
      </c>
      <c r="AZ55">
        <v>15</v>
      </c>
      <c r="BA55">
        <v>35</v>
      </c>
      <c r="BB55">
        <v>0</v>
      </c>
      <c r="BC55">
        <v>108.12</v>
      </c>
      <c r="BD55">
        <v>115.16</v>
      </c>
      <c r="BE55">
        <v>138.99</v>
      </c>
      <c r="BF55">
        <v>36.25</v>
      </c>
      <c r="BG55">
        <v>21.15</v>
      </c>
    </row>
    <row r="56" spans="1:59">
      <c r="G56" t="s">
        <v>98</v>
      </c>
      <c r="H56" s="115">
        <v>164.23</v>
      </c>
      <c r="I56" s="88">
        <v>0.71</v>
      </c>
      <c r="J56" s="88">
        <v>1.87</v>
      </c>
      <c r="K56" s="88">
        <v>57.400000000000006</v>
      </c>
      <c r="L56" s="88">
        <v>14.35</v>
      </c>
      <c r="M56" s="116">
        <v>0</v>
      </c>
      <c r="N56" s="115">
        <v>443.41</v>
      </c>
      <c r="O56" s="88">
        <v>214.59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17.22</v>
      </c>
      <c r="AG56">
        <v>1.82</v>
      </c>
      <c r="AH56">
        <v>0.43</v>
      </c>
      <c r="AI56">
        <v>0.65</v>
      </c>
      <c r="AJ56">
        <v>0.44</v>
      </c>
      <c r="AK56">
        <v>14.35</v>
      </c>
      <c r="AL56">
        <v>0.34</v>
      </c>
      <c r="AM56">
        <v>0.43</v>
      </c>
      <c r="AN56">
        <v>0</v>
      </c>
      <c r="AO56">
        <v>2.87</v>
      </c>
      <c r="AP56">
        <v>1.53</v>
      </c>
      <c r="AQ56">
        <v>0.27</v>
      </c>
      <c r="AR56">
        <v>6.17</v>
      </c>
      <c r="AS56">
        <v>3.92</v>
      </c>
      <c r="AT56">
        <v>248.71</v>
      </c>
      <c r="AU56">
        <v>2.58</v>
      </c>
      <c r="AV56">
        <v>6.76</v>
      </c>
      <c r="AW56">
        <v>41.58</v>
      </c>
      <c r="AX56">
        <v>30</v>
      </c>
      <c r="AY56">
        <v>45</v>
      </c>
      <c r="AZ56">
        <v>15</v>
      </c>
      <c r="BA56">
        <v>35</v>
      </c>
      <c r="BB56">
        <v>0</v>
      </c>
      <c r="BC56">
        <v>108.12</v>
      </c>
      <c r="BD56">
        <v>115.16</v>
      </c>
      <c r="BE56">
        <v>136.79</v>
      </c>
      <c r="BF56">
        <v>31.78</v>
      </c>
      <c r="BG56">
        <v>25.62</v>
      </c>
    </row>
    <row r="57" spans="1:59">
      <c r="G57" t="s">
        <v>99</v>
      </c>
      <c r="H57" s="115">
        <v>162.51</v>
      </c>
      <c r="I57" s="88">
        <v>0.71</v>
      </c>
      <c r="J57" s="88">
        <v>1.87</v>
      </c>
      <c r="K57" s="88">
        <v>57.400000000000006</v>
      </c>
      <c r="L57" s="88">
        <v>14.35</v>
      </c>
      <c r="M57" s="116">
        <v>0</v>
      </c>
      <c r="N57" s="115">
        <v>443.41</v>
      </c>
      <c r="O57" s="88">
        <v>214.59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17.22</v>
      </c>
      <c r="AG57">
        <v>1.82</v>
      </c>
      <c r="AH57">
        <v>0.43</v>
      </c>
      <c r="AI57">
        <v>0.65</v>
      </c>
      <c r="AJ57">
        <v>0.44</v>
      </c>
      <c r="AK57">
        <v>14.35</v>
      </c>
      <c r="AL57">
        <v>0.34</v>
      </c>
      <c r="AM57">
        <v>0.43</v>
      </c>
      <c r="AN57">
        <v>0</v>
      </c>
      <c r="AO57">
        <v>2.87</v>
      </c>
      <c r="AP57">
        <v>1.53</v>
      </c>
      <c r="AQ57">
        <v>0.27</v>
      </c>
      <c r="AR57">
        <v>6.17</v>
      </c>
      <c r="AS57">
        <v>3.92</v>
      </c>
      <c r="AT57">
        <v>248.71</v>
      </c>
      <c r="AU57">
        <v>2.58</v>
      </c>
      <c r="AV57">
        <v>6.76</v>
      </c>
      <c r="AW57">
        <v>41.58</v>
      </c>
      <c r="AX57">
        <v>30</v>
      </c>
      <c r="AY57">
        <v>45</v>
      </c>
      <c r="AZ57">
        <v>15</v>
      </c>
      <c r="BA57">
        <v>35</v>
      </c>
      <c r="BB57">
        <v>0</v>
      </c>
      <c r="BC57">
        <v>108.12</v>
      </c>
      <c r="BD57">
        <v>115.16</v>
      </c>
      <c r="BE57">
        <v>135.07</v>
      </c>
      <c r="BF57">
        <v>29.6</v>
      </c>
      <c r="BG57">
        <v>27.8</v>
      </c>
    </row>
    <row r="58" spans="1:59">
      <c r="G58" t="s">
        <v>100</v>
      </c>
      <c r="H58" s="115">
        <v>156.77000000000001</v>
      </c>
      <c r="I58" s="88">
        <v>0.71</v>
      </c>
      <c r="J58" s="88">
        <v>1.87</v>
      </c>
      <c r="K58" s="88">
        <v>57.39</v>
      </c>
      <c r="L58" s="88">
        <v>14.35</v>
      </c>
      <c r="M58" s="116">
        <v>0</v>
      </c>
      <c r="N58" s="115">
        <v>443.41</v>
      </c>
      <c r="O58" s="88">
        <v>214.59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17.22</v>
      </c>
      <c r="AG58">
        <v>1.82</v>
      </c>
      <c r="AH58">
        <v>0.43</v>
      </c>
      <c r="AI58">
        <v>0.65</v>
      </c>
      <c r="AJ58">
        <v>0.44</v>
      </c>
      <c r="AK58">
        <v>14.35</v>
      </c>
      <c r="AL58">
        <v>0.34</v>
      </c>
      <c r="AM58">
        <v>0.43</v>
      </c>
      <c r="AN58">
        <v>0</v>
      </c>
      <c r="AO58">
        <v>2.87</v>
      </c>
      <c r="AP58">
        <v>1.53</v>
      </c>
      <c r="AQ58">
        <v>0.27</v>
      </c>
      <c r="AR58">
        <v>6.17</v>
      </c>
      <c r="AS58">
        <v>3.92</v>
      </c>
      <c r="AT58">
        <v>248.71</v>
      </c>
      <c r="AU58">
        <v>2.58</v>
      </c>
      <c r="AV58">
        <v>6.76</v>
      </c>
      <c r="AW58">
        <v>41.58</v>
      </c>
      <c r="AX58">
        <v>30</v>
      </c>
      <c r="AY58">
        <v>45</v>
      </c>
      <c r="AZ58">
        <v>15</v>
      </c>
      <c r="BA58">
        <v>35</v>
      </c>
      <c r="BB58">
        <v>0</v>
      </c>
      <c r="BC58">
        <v>108.12</v>
      </c>
      <c r="BD58">
        <v>115.16</v>
      </c>
      <c r="BE58">
        <v>129.33000000000001</v>
      </c>
      <c r="BF58">
        <v>40.520000000000003</v>
      </c>
      <c r="BG58">
        <v>16.87</v>
      </c>
    </row>
    <row r="59" spans="1:59">
      <c r="G59" t="s">
        <v>101</v>
      </c>
      <c r="H59" s="115">
        <v>149.79</v>
      </c>
      <c r="I59" s="88">
        <v>0.71</v>
      </c>
      <c r="J59" s="88">
        <v>1.87</v>
      </c>
      <c r="K59" s="88">
        <v>57.400000000000006</v>
      </c>
      <c r="L59" s="88">
        <v>14.35</v>
      </c>
      <c r="M59" s="116">
        <v>0</v>
      </c>
      <c r="N59" s="115">
        <v>443.41</v>
      </c>
      <c r="O59" s="88">
        <v>214.59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17.22</v>
      </c>
      <c r="AG59">
        <v>1.82</v>
      </c>
      <c r="AH59">
        <v>0.43</v>
      </c>
      <c r="AI59">
        <v>0.65</v>
      </c>
      <c r="AJ59">
        <v>0.44</v>
      </c>
      <c r="AK59">
        <v>14.35</v>
      </c>
      <c r="AL59">
        <v>0.34</v>
      </c>
      <c r="AM59">
        <v>0.43</v>
      </c>
      <c r="AN59">
        <v>0</v>
      </c>
      <c r="AO59">
        <v>2.87</v>
      </c>
      <c r="AP59">
        <v>1.53</v>
      </c>
      <c r="AQ59">
        <v>0.27</v>
      </c>
      <c r="AR59">
        <v>6.17</v>
      </c>
      <c r="AS59">
        <v>3.92</v>
      </c>
      <c r="AT59">
        <v>248.71</v>
      </c>
      <c r="AU59">
        <v>2.58</v>
      </c>
      <c r="AV59">
        <v>6.76</v>
      </c>
      <c r="AW59">
        <v>41.58</v>
      </c>
      <c r="AX59">
        <v>30</v>
      </c>
      <c r="AY59">
        <v>45</v>
      </c>
      <c r="AZ59">
        <v>15</v>
      </c>
      <c r="BA59">
        <v>35</v>
      </c>
      <c r="BB59">
        <v>0</v>
      </c>
      <c r="BC59">
        <v>108.12</v>
      </c>
      <c r="BD59">
        <v>115.16</v>
      </c>
      <c r="BE59">
        <v>122.35</v>
      </c>
      <c r="BF59">
        <v>28.01</v>
      </c>
      <c r="BG59">
        <v>29.39</v>
      </c>
    </row>
    <row r="60" spans="1:59">
      <c r="G60" t="s">
        <v>102</v>
      </c>
      <c r="H60" s="115">
        <v>141.07999999999998</v>
      </c>
      <c r="I60" s="88">
        <v>0.71</v>
      </c>
      <c r="J60" s="88">
        <v>1.87</v>
      </c>
      <c r="K60" s="88">
        <v>57.39</v>
      </c>
      <c r="L60" s="88">
        <v>14.35</v>
      </c>
      <c r="M60" s="116">
        <v>0</v>
      </c>
      <c r="N60" s="115">
        <v>443.41</v>
      </c>
      <c r="O60" s="88">
        <v>214.59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17.22</v>
      </c>
      <c r="AG60">
        <v>1.82</v>
      </c>
      <c r="AH60">
        <v>0.43</v>
      </c>
      <c r="AI60">
        <v>0.65</v>
      </c>
      <c r="AJ60">
        <v>0.44</v>
      </c>
      <c r="AK60">
        <v>14.35</v>
      </c>
      <c r="AL60">
        <v>0.34</v>
      </c>
      <c r="AM60">
        <v>0.43</v>
      </c>
      <c r="AN60">
        <v>0</v>
      </c>
      <c r="AO60">
        <v>2.87</v>
      </c>
      <c r="AP60">
        <v>1.53</v>
      </c>
      <c r="AQ60">
        <v>0.27</v>
      </c>
      <c r="AR60">
        <v>6.17</v>
      </c>
      <c r="AS60">
        <v>3.92</v>
      </c>
      <c r="AT60">
        <v>248.71</v>
      </c>
      <c r="AU60">
        <v>2.58</v>
      </c>
      <c r="AV60">
        <v>6.76</v>
      </c>
      <c r="AW60">
        <v>41.58</v>
      </c>
      <c r="AX60">
        <v>30</v>
      </c>
      <c r="AY60">
        <v>45</v>
      </c>
      <c r="AZ60">
        <v>15</v>
      </c>
      <c r="BA60">
        <v>35</v>
      </c>
      <c r="BB60">
        <v>0</v>
      </c>
      <c r="BC60">
        <v>108.12</v>
      </c>
      <c r="BD60">
        <v>115.16</v>
      </c>
      <c r="BE60">
        <v>113.64</v>
      </c>
      <c r="BF60">
        <v>17.37</v>
      </c>
      <c r="BG60">
        <v>40.020000000000003</v>
      </c>
    </row>
    <row r="61" spans="1:59">
      <c r="G61" t="s">
        <v>103</v>
      </c>
      <c r="H61" s="115">
        <v>132.28</v>
      </c>
      <c r="I61" s="88">
        <v>0.71</v>
      </c>
      <c r="J61" s="88">
        <v>1.87</v>
      </c>
      <c r="K61" s="88">
        <v>57.4</v>
      </c>
      <c r="L61" s="88">
        <v>14.35</v>
      </c>
      <c r="M61" s="116">
        <v>0</v>
      </c>
      <c r="N61" s="115">
        <v>443.41</v>
      </c>
      <c r="O61" s="88">
        <v>214.59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17.22</v>
      </c>
      <c r="AG61">
        <v>1.82</v>
      </c>
      <c r="AH61">
        <v>0.43</v>
      </c>
      <c r="AI61">
        <v>0.65</v>
      </c>
      <c r="AJ61">
        <v>0.44</v>
      </c>
      <c r="AK61">
        <v>14.35</v>
      </c>
      <c r="AL61">
        <v>0.34</v>
      </c>
      <c r="AM61">
        <v>0.43</v>
      </c>
      <c r="AN61">
        <v>0</v>
      </c>
      <c r="AO61">
        <v>2.87</v>
      </c>
      <c r="AP61">
        <v>1.53</v>
      </c>
      <c r="AQ61">
        <v>0.27</v>
      </c>
      <c r="AR61">
        <v>6.17</v>
      </c>
      <c r="AS61">
        <v>3.92</v>
      </c>
      <c r="AT61">
        <v>248.71</v>
      </c>
      <c r="AU61">
        <v>2.58</v>
      </c>
      <c r="AV61">
        <v>6.76</v>
      </c>
      <c r="AW61">
        <v>41.58</v>
      </c>
      <c r="AX61">
        <v>30</v>
      </c>
      <c r="AY61">
        <v>45</v>
      </c>
      <c r="AZ61">
        <v>15</v>
      </c>
      <c r="BA61">
        <v>35</v>
      </c>
      <c r="BB61">
        <v>0</v>
      </c>
      <c r="BC61">
        <v>108.12</v>
      </c>
      <c r="BD61">
        <v>115.16</v>
      </c>
      <c r="BE61">
        <v>104.84</v>
      </c>
      <c r="BF61">
        <v>10.62</v>
      </c>
      <c r="BG61">
        <v>46.78</v>
      </c>
    </row>
    <row r="62" spans="1:59">
      <c r="G62" t="s">
        <v>104</v>
      </c>
      <c r="H62" s="115">
        <v>123.2</v>
      </c>
      <c r="I62" s="88">
        <v>0.71</v>
      </c>
      <c r="J62" s="88">
        <v>1.87</v>
      </c>
      <c r="K62" s="88">
        <v>57.4</v>
      </c>
      <c r="L62" s="88">
        <v>14.35</v>
      </c>
      <c r="M62" s="116">
        <v>0</v>
      </c>
      <c r="N62" s="115">
        <v>443.41</v>
      </c>
      <c r="O62" s="88">
        <v>214.59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17.22</v>
      </c>
      <c r="AG62">
        <v>1.82</v>
      </c>
      <c r="AH62">
        <v>0.43</v>
      </c>
      <c r="AI62">
        <v>0.65</v>
      </c>
      <c r="AJ62">
        <v>0.44</v>
      </c>
      <c r="AK62">
        <v>14.35</v>
      </c>
      <c r="AL62">
        <v>0.34</v>
      </c>
      <c r="AM62">
        <v>0.43</v>
      </c>
      <c r="AN62">
        <v>0</v>
      </c>
      <c r="AO62">
        <v>2.87</v>
      </c>
      <c r="AP62">
        <v>1.53</v>
      </c>
      <c r="AQ62">
        <v>0.27</v>
      </c>
      <c r="AR62">
        <v>6.17</v>
      </c>
      <c r="AS62">
        <v>3.92</v>
      </c>
      <c r="AT62">
        <v>248.71</v>
      </c>
      <c r="AU62">
        <v>2.58</v>
      </c>
      <c r="AV62">
        <v>6.76</v>
      </c>
      <c r="AW62">
        <v>41.58</v>
      </c>
      <c r="AX62">
        <v>30</v>
      </c>
      <c r="AY62">
        <v>45</v>
      </c>
      <c r="AZ62">
        <v>15</v>
      </c>
      <c r="BA62">
        <v>35</v>
      </c>
      <c r="BB62">
        <v>0</v>
      </c>
      <c r="BC62">
        <v>108.12</v>
      </c>
      <c r="BD62">
        <v>115.16</v>
      </c>
      <c r="BE62">
        <v>95.76</v>
      </c>
      <c r="BF62">
        <v>7.74</v>
      </c>
      <c r="BG62">
        <v>49.66</v>
      </c>
    </row>
    <row r="63" spans="1:59">
      <c r="G63" t="s">
        <v>105</v>
      </c>
      <c r="H63" s="115">
        <v>118.41999999999999</v>
      </c>
      <c r="I63" s="88">
        <v>0.71</v>
      </c>
      <c r="J63" s="88">
        <v>1.87</v>
      </c>
      <c r="K63" s="88">
        <v>47.83</v>
      </c>
      <c r="L63" s="88">
        <v>14.35</v>
      </c>
      <c r="M63" s="116">
        <v>0</v>
      </c>
      <c r="N63" s="115">
        <v>443.41</v>
      </c>
      <c r="O63" s="88">
        <v>214.59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18.18</v>
      </c>
      <c r="AG63">
        <v>1.82</v>
      </c>
      <c r="AH63">
        <v>0.43</v>
      </c>
      <c r="AI63">
        <v>0.65</v>
      </c>
      <c r="AJ63">
        <v>0.44</v>
      </c>
      <c r="AK63">
        <v>14.35</v>
      </c>
      <c r="AL63">
        <v>0.34</v>
      </c>
      <c r="AM63">
        <v>0.43</v>
      </c>
      <c r="AN63">
        <v>0</v>
      </c>
      <c r="AO63">
        <v>2.87</v>
      </c>
      <c r="AP63">
        <v>1.53</v>
      </c>
      <c r="AQ63">
        <v>0.27</v>
      </c>
      <c r="AR63">
        <v>6.17</v>
      </c>
      <c r="AS63">
        <v>3.92</v>
      </c>
      <c r="AT63">
        <v>248.71</v>
      </c>
      <c r="AU63">
        <v>2.58</v>
      </c>
      <c r="AV63">
        <v>6.76</v>
      </c>
      <c r="AW63">
        <v>41.58</v>
      </c>
      <c r="AX63">
        <v>30</v>
      </c>
      <c r="AY63">
        <v>45</v>
      </c>
      <c r="AZ63">
        <v>15</v>
      </c>
      <c r="BA63">
        <v>35</v>
      </c>
      <c r="BB63">
        <v>0</v>
      </c>
      <c r="BC63">
        <v>108.12</v>
      </c>
      <c r="BD63">
        <v>115.16</v>
      </c>
      <c r="BE63">
        <v>90.02</v>
      </c>
      <c r="BF63">
        <v>1.42</v>
      </c>
      <c r="BG63">
        <v>46.41</v>
      </c>
    </row>
    <row r="64" spans="1:59">
      <c r="G64" t="s">
        <v>106</v>
      </c>
      <c r="H64" s="115">
        <v>112.19999999999999</v>
      </c>
      <c r="I64" s="88">
        <v>0.71</v>
      </c>
      <c r="J64" s="88">
        <v>1.87</v>
      </c>
      <c r="K64" s="88">
        <v>47.83</v>
      </c>
      <c r="L64" s="88">
        <v>14.35</v>
      </c>
      <c r="M64" s="116">
        <v>0</v>
      </c>
      <c r="N64" s="115">
        <v>443.41</v>
      </c>
      <c r="O64" s="88">
        <v>214.59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18.18</v>
      </c>
      <c r="AG64">
        <v>1.82</v>
      </c>
      <c r="AH64">
        <v>0.43</v>
      </c>
      <c r="AI64">
        <v>0.65</v>
      </c>
      <c r="AJ64">
        <v>0.44</v>
      </c>
      <c r="AK64">
        <v>14.35</v>
      </c>
      <c r="AL64">
        <v>0.34</v>
      </c>
      <c r="AM64">
        <v>0.43</v>
      </c>
      <c r="AN64">
        <v>0</v>
      </c>
      <c r="AO64">
        <v>2.87</v>
      </c>
      <c r="AP64">
        <v>1.53</v>
      </c>
      <c r="AQ64">
        <v>0.27</v>
      </c>
      <c r="AR64">
        <v>6.17</v>
      </c>
      <c r="AS64">
        <v>3.92</v>
      </c>
      <c r="AT64">
        <v>248.71</v>
      </c>
      <c r="AU64">
        <v>2.58</v>
      </c>
      <c r="AV64">
        <v>6.76</v>
      </c>
      <c r="AW64">
        <v>41.58</v>
      </c>
      <c r="AX64">
        <v>30</v>
      </c>
      <c r="AY64">
        <v>45</v>
      </c>
      <c r="AZ64">
        <v>15</v>
      </c>
      <c r="BA64">
        <v>35</v>
      </c>
      <c r="BB64">
        <v>0</v>
      </c>
      <c r="BC64">
        <v>108.12</v>
      </c>
      <c r="BD64">
        <v>115.16</v>
      </c>
      <c r="BE64">
        <v>83.8</v>
      </c>
      <c r="BF64">
        <v>6.12</v>
      </c>
      <c r="BG64">
        <v>41.71</v>
      </c>
    </row>
    <row r="65" spans="7:59">
      <c r="G65" t="s">
        <v>107</v>
      </c>
      <c r="H65" s="115">
        <v>96.609999999999985</v>
      </c>
      <c r="I65" s="88">
        <v>0.71</v>
      </c>
      <c r="J65" s="88">
        <v>1.87</v>
      </c>
      <c r="K65" s="88">
        <v>47.83</v>
      </c>
      <c r="L65" s="88">
        <v>14.35</v>
      </c>
      <c r="M65" s="116">
        <v>0</v>
      </c>
      <c r="N65" s="115">
        <v>443.41</v>
      </c>
      <c r="O65" s="88">
        <v>214.59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18.18</v>
      </c>
      <c r="AG65">
        <v>1.82</v>
      </c>
      <c r="AH65">
        <v>0.43</v>
      </c>
      <c r="AI65">
        <v>0.65</v>
      </c>
      <c r="AJ65">
        <v>0.44</v>
      </c>
      <c r="AK65">
        <v>14.35</v>
      </c>
      <c r="AL65">
        <v>0.34</v>
      </c>
      <c r="AM65">
        <v>0.43</v>
      </c>
      <c r="AN65">
        <v>0</v>
      </c>
      <c r="AO65">
        <v>2.87</v>
      </c>
      <c r="AP65">
        <v>1.53</v>
      </c>
      <c r="AQ65">
        <v>0.27</v>
      </c>
      <c r="AR65">
        <v>6.17</v>
      </c>
      <c r="AS65">
        <v>3.92</v>
      </c>
      <c r="AT65">
        <v>248.71</v>
      </c>
      <c r="AU65">
        <v>2.58</v>
      </c>
      <c r="AV65">
        <v>6.76</v>
      </c>
      <c r="AW65">
        <v>41.58</v>
      </c>
      <c r="AX65">
        <v>30</v>
      </c>
      <c r="AY65">
        <v>45</v>
      </c>
      <c r="AZ65">
        <v>15</v>
      </c>
      <c r="BA65">
        <v>35</v>
      </c>
      <c r="BB65">
        <v>0</v>
      </c>
      <c r="BC65">
        <v>108.12</v>
      </c>
      <c r="BD65">
        <v>115.16</v>
      </c>
      <c r="BE65">
        <v>68.209999999999994</v>
      </c>
      <c r="BF65">
        <v>10.97</v>
      </c>
      <c r="BG65">
        <v>36.86</v>
      </c>
    </row>
    <row r="66" spans="7:59">
      <c r="G66" t="s">
        <v>108</v>
      </c>
      <c r="H66" s="115">
        <v>89.240000000000009</v>
      </c>
      <c r="I66" s="88">
        <v>0.71</v>
      </c>
      <c r="J66" s="88">
        <v>1.87</v>
      </c>
      <c r="K66" s="88">
        <v>47.83</v>
      </c>
      <c r="L66" s="88">
        <v>14.35</v>
      </c>
      <c r="M66" s="116">
        <v>0</v>
      </c>
      <c r="N66" s="115">
        <v>443.41</v>
      </c>
      <c r="O66" s="88">
        <v>214.59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18.18</v>
      </c>
      <c r="AG66">
        <v>1.82</v>
      </c>
      <c r="AH66">
        <v>0.43</v>
      </c>
      <c r="AI66">
        <v>0.65</v>
      </c>
      <c r="AJ66">
        <v>0.44</v>
      </c>
      <c r="AK66">
        <v>14.35</v>
      </c>
      <c r="AL66">
        <v>0.34</v>
      </c>
      <c r="AM66">
        <v>0.43</v>
      </c>
      <c r="AN66">
        <v>0</v>
      </c>
      <c r="AO66">
        <v>2.87</v>
      </c>
      <c r="AP66">
        <v>1.53</v>
      </c>
      <c r="AQ66">
        <v>0.27</v>
      </c>
      <c r="AR66">
        <v>6.17</v>
      </c>
      <c r="AS66">
        <v>3.92</v>
      </c>
      <c r="AT66">
        <v>248.71</v>
      </c>
      <c r="AU66">
        <v>2.58</v>
      </c>
      <c r="AV66">
        <v>6.76</v>
      </c>
      <c r="AW66">
        <v>41.58</v>
      </c>
      <c r="AX66">
        <v>30</v>
      </c>
      <c r="AY66">
        <v>45</v>
      </c>
      <c r="AZ66">
        <v>15</v>
      </c>
      <c r="BA66">
        <v>35</v>
      </c>
      <c r="BB66">
        <v>0</v>
      </c>
      <c r="BC66">
        <v>108.12</v>
      </c>
      <c r="BD66">
        <v>115.16</v>
      </c>
      <c r="BE66">
        <v>60.84</v>
      </c>
      <c r="BF66">
        <v>19.739999999999998</v>
      </c>
      <c r="BG66">
        <v>28.09</v>
      </c>
    </row>
    <row r="67" spans="7:59">
      <c r="G67" t="s">
        <v>109</v>
      </c>
      <c r="H67" s="115">
        <v>81.48</v>
      </c>
      <c r="I67" s="88">
        <v>0.71</v>
      </c>
      <c r="J67" s="88">
        <v>1.87</v>
      </c>
      <c r="K67" s="88">
        <v>120.53</v>
      </c>
      <c r="L67" s="88">
        <v>14.35</v>
      </c>
      <c r="M67" s="116">
        <v>0</v>
      </c>
      <c r="N67" s="115">
        <v>443.41</v>
      </c>
      <c r="O67" s="88">
        <v>214.20999999999998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19.13</v>
      </c>
      <c r="AG67">
        <v>1.82</v>
      </c>
      <c r="AH67">
        <v>0.43</v>
      </c>
      <c r="AI67">
        <v>0.65</v>
      </c>
      <c r="AJ67">
        <v>0.44</v>
      </c>
      <c r="AK67">
        <v>14.35</v>
      </c>
      <c r="AL67">
        <v>0.34</v>
      </c>
      <c r="AM67">
        <v>0.43</v>
      </c>
      <c r="AN67">
        <v>120.53</v>
      </c>
      <c r="AO67">
        <v>2.87</v>
      </c>
      <c r="AP67">
        <v>1.53</v>
      </c>
      <c r="AQ67">
        <v>0.27</v>
      </c>
      <c r="AR67">
        <v>5.9</v>
      </c>
      <c r="AS67">
        <v>3.92</v>
      </c>
      <c r="AT67">
        <v>248.71</v>
      </c>
      <c r="AU67">
        <v>2.4700000000000002</v>
      </c>
      <c r="AV67">
        <v>6.76</v>
      </c>
      <c r="AW67">
        <v>41.58</v>
      </c>
      <c r="AX67">
        <v>30</v>
      </c>
      <c r="AY67">
        <v>45</v>
      </c>
      <c r="AZ67">
        <v>15</v>
      </c>
      <c r="BA67">
        <v>35</v>
      </c>
      <c r="BB67">
        <v>0</v>
      </c>
      <c r="BC67">
        <v>108.12</v>
      </c>
      <c r="BD67">
        <v>115.16</v>
      </c>
      <c r="BE67">
        <v>52.13</v>
      </c>
      <c r="BF67">
        <v>0</v>
      </c>
      <c r="BG67">
        <v>0</v>
      </c>
    </row>
    <row r="68" spans="7:59">
      <c r="G68" t="s">
        <v>110</v>
      </c>
      <c r="H68" s="115">
        <v>73.45</v>
      </c>
      <c r="I68" s="88">
        <v>0.71</v>
      </c>
      <c r="J68" s="88">
        <v>1.87</v>
      </c>
      <c r="K68" s="88">
        <v>120.53</v>
      </c>
      <c r="L68" s="88">
        <v>14.35</v>
      </c>
      <c r="M68" s="116">
        <v>0</v>
      </c>
      <c r="N68" s="115">
        <v>443.41</v>
      </c>
      <c r="O68" s="88">
        <v>214.20999999999998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19.13</v>
      </c>
      <c r="AG68">
        <v>1.82</v>
      </c>
      <c r="AH68">
        <v>0.43</v>
      </c>
      <c r="AI68">
        <v>0.65</v>
      </c>
      <c r="AJ68">
        <v>0.44</v>
      </c>
      <c r="AK68">
        <v>14.35</v>
      </c>
      <c r="AL68">
        <v>0.34</v>
      </c>
      <c r="AM68">
        <v>0.43</v>
      </c>
      <c r="AN68">
        <v>120.53</v>
      </c>
      <c r="AO68">
        <v>2.87</v>
      </c>
      <c r="AP68">
        <v>1.53</v>
      </c>
      <c r="AQ68">
        <v>0.27</v>
      </c>
      <c r="AR68">
        <v>5.9</v>
      </c>
      <c r="AS68">
        <v>3.92</v>
      </c>
      <c r="AT68">
        <v>248.71</v>
      </c>
      <c r="AU68">
        <v>2.4700000000000002</v>
      </c>
      <c r="AV68">
        <v>6.76</v>
      </c>
      <c r="AW68">
        <v>41.58</v>
      </c>
      <c r="AX68">
        <v>30</v>
      </c>
      <c r="AY68">
        <v>45</v>
      </c>
      <c r="AZ68">
        <v>15</v>
      </c>
      <c r="BA68">
        <v>35</v>
      </c>
      <c r="BB68">
        <v>0</v>
      </c>
      <c r="BC68">
        <v>108.12</v>
      </c>
      <c r="BD68">
        <v>115.16</v>
      </c>
      <c r="BE68">
        <v>44.1</v>
      </c>
      <c r="BF68">
        <v>0</v>
      </c>
      <c r="BG68">
        <v>0</v>
      </c>
    </row>
    <row r="69" spans="7:59">
      <c r="G69" t="s">
        <v>111</v>
      </c>
      <c r="H69" s="115">
        <v>64.649999999999991</v>
      </c>
      <c r="I69" s="88">
        <v>0.71</v>
      </c>
      <c r="J69" s="88">
        <v>1.87</v>
      </c>
      <c r="K69" s="88">
        <v>120.53</v>
      </c>
      <c r="L69" s="88">
        <v>14.35</v>
      </c>
      <c r="M69" s="116">
        <v>0</v>
      </c>
      <c r="N69" s="115">
        <v>443.41</v>
      </c>
      <c r="O69" s="88">
        <v>214.20999999999998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19.13</v>
      </c>
      <c r="AG69">
        <v>1.82</v>
      </c>
      <c r="AH69">
        <v>0.43</v>
      </c>
      <c r="AI69">
        <v>0.65</v>
      </c>
      <c r="AJ69">
        <v>0.44</v>
      </c>
      <c r="AK69">
        <v>14.35</v>
      </c>
      <c r="AL69">
        <v>0.34</v>
      </c>
      <c r="AM69">
        <v>0.43</v>
      </c>
      <c r="AN69">
        <v>120.53</v>
      </c>
      <c r="AO69">
        <v>2.87</v>
      </c>
      <c r="AP69">
        <v>1.53</v>
      </c>
      <c r="AQ69">
        <v>0.27</v>
      </c>
      <c r="AR69">
        <v>5.9</v>
      </c>
      <c r="AS69">
        <v>3.92</v>
      </c>
      <c r="AT69">
        <v>248.71</v>
      </c>
      <c r="AU69">
        <v>2.4700000000000002</v>
      </c>
      <c r="AV69">
        <v>6.76</v>
      </c>
      <c r="AW69">
        <v>41.58</v>
      </c>
      <c r="AX69">
        <v>30</v>
      </c>
      <c r="AY69">
        <v>45</v>
      </c>
      <c r="AZ69">
        <v>15</v>
      </c>
      <c r="BA69">
        <v>35</v>
      </c>
      <c r="BB69">
        <v>0</v>
      </c>
      <c r="BC69">
        <v>108.12</v>
      </c>
      <c r="BD69">
        <v>115.16</v>
      </c>
      <c r="BE69">
        <v>35.299999999999997</v>
      </c>
      <c r="BF69">
        <v>0</v>
      </c>
      <c r="BG69">
        <v>0</v>
      </c>
    </row>
    <row r="70" spans="7:59">
      <c r="G70" t="s">
        <v>112</v>
      </c>
      <c r="H70" s="115">
        <v>56.33</v>
      </c>
      <c r="I70" s="88">
        <v>0.71</v>
      </c>
      <c r="J70" s="88">
        <v>1.87</v>
      </c>
      <c r="K70" s="88">
        <v>120.53</v>
      </c>
      <c r="L70" s="88">
        <v>14.35</v>
      </c>
      <c r="M70" s="116">
        <v>0</v>
      </c>
      <c r="N70" s="115">
        <v>443.41</v>
      </c>
      <c r="O70" s="88">
        <v>214.20999999999998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0</v>
      </c>
      <c r="AF70">
        <v>19.13</v>
      </c>
      <c r="AG70">
        <v>1.82</v>
      </c>
      <c r="AH70">
        <v>0.43</v>
      </c>
      <c r="AI70">
        <v>0.65</v>
      </c>
      <c r="AJ70">
        <v>0.44</v>
      </c>
      <c r="AK70">
        <v>14.35</v>
      </c>
      <c r="AL70">
        <v>0.34</v>
      </c>
      <c r="AM70">
        <v>0.43</v>
      </c>
      <c r="AN70">
        <v>120.53</v>
      </c>
      <c r="AO70">
        <v>2.87</v>
      </c>
      <c r="AP70">
        <v>1.53</v>
      </c>
      <c r="AQ70">
        <v>0.27</v>
      </c>
      <c r="AR70">
        <v>5.9</v>
      </c>
      <c r="AS70">
        <v>3.92</v>
      </c>
      <c r="AT70">
        <v>248.71</v>
      </c>
      <c r="AU70">
        <v>2.4700000000000002</v>
      </c>
      <c r="AV70">
        <v>6.76</v>
      </c>
      <c r="AW70">
        <v>41.58</v>
      </c>
      <c r="AX70">
        <v>30</v>
      </c>
      <c r="AY70">
        <v>45</v>
      </c>
      <c r="AZ70">
        <v>15</v>
      </c>
      <c r="BA70">
        <v>35</v>
      </c>
      <c r="BB70">
        <v>0</v>
      </c>
      <c r="BC70">
        <v>108.12</v>
      </c>
      <c r="BD70">
        <v>115.16</v>
      </c>
      <c r="BE70">
        <v>26.98</v>
      </c>
      <c r="BF70">
        <v>0</v>
      </c>
      <c r="BG70">
        <v>0</v>
      </c>
    </row>
    <row r="71" spans="7:59">
      <c r="G71" t="s">
        <v>113</v>
      </c>
      <c r="H71" s="115">
        <v>68.669999999999987</v>
      </c>
      <c r="I71" s="88">
        <v>0.71</v>
      </c>
      <c r="J71" s="88">
        <v>1.9200000000000002</v>
      </c>
      <c r="K71" s="88">
        <v>120.53</v>
      </c>
      <c r="L71" s="88">
        <v>14.35</v>
      </c>
      <c r="M71" s="116">
        <v>0</v>
      </c>
      <c r="N71" s="115">
        <v>443.41</v>
      </c>
      <c r="O71" s="88">
        <v>213.17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20.09</v>
      </c>
      <c r="AF71">
        <v>20.09</v>
      </c>
      <c r="AG71">
        <v>1.82</v>
      </c>
      <c r="AH71">
        <v>0.43</v>
      </c>
      <c r="AI71">
        <v>0.65</v>
      </c>
      <c r="AJ71">
        <v>0.44</v>
      </c>
      <c r="AK71">
        <v>14.35</v>
      </c>
      <c r="AL71">
        <v>0.34</v>
      </c>
      <c r="AM71">
        <v>0.43</v>
      </c>
      <c r="AN71">
        <v>120.53</v>
      </c>
      <c r="AO71">
        <v>2.87</v>
      </c>
      <c r="AP71">
        <v>1.58</v>
      </c>
      <c r="AQ71">
        <v>0.27</v>
      </c>
      <c r="AR71">
        <v>5.64</v>
      </c>
      <c r="AS71">
        <v>3.55</v>
      </c>
      <c r="AT71">
        <v>248.71</v>
      </c>
      <c r="AU71">
        <v>2.37</v>
      </c>
      <c r="AV71">
        <v>6.45</v>
      </c>
      <c r="AW71">
        <v>41.58</v>
      </c>
      <c r="AX71">
        <v>30</v>
      </c>
      <c r="AY71">
        <v>45</v>
      </c>
      <c r="AZ71">
        <v>15</v>
      </c>
      <c r="BA71">
        <v>35</v>
      </c>
      <c r="BB71">
        <v>0</v>
      </c>
      <c r="BC71">
        <v>108.12</v>
      </c>
      <c r="BD71">
        <v>115.16</v>
      </c>
      <c r="BE71">
        <v>18.27</v>
      </c>
      <c r="BF71">
        <v>0</v>
      </c>
      <c r="BG71">
        <v>0</v>
      </c>
    </row>
    <row r="72" spans="7:59">
      <c r="G72" t="s">
        <v>114</v>
      </c>
      <c r="H72" s="115">
        <v>61.109999999999992</v>
      </c>
      <c r="I72" s="88">
        <v>0.71</v>
      </c>
      <c r="J72" s="88">
        <v>1.9200000000000002</v>
      </c>
      <c r="K72" s="88">
        <v>120.53</v>
      </c>
      <c r="L72" s="88">
        <v>14.35</v>
      </c>
      <c r="M72" s="116">
        <v>0</v>
      </c>
      <c r="N72" s="115">
        <v>443.41</v>
      </c>
      <c r="O72" s="88">
        <v>213.17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20.09</v>
      </c>
      <c r="AF72">
        <v>20.09</v>
      </c>
      <c r="AG72">
        <v>1.82</v>
      </c>
      <c r="AH72">
        <v>0.43</v>
      </c>
      <c r="AI72">
        <v>0.65</v>
      </c>
      <c r="AJ72">
        <v>0.44</v>
      </c>
      <c r="AK72">
        <v>14.35</v>
      </c>
      <c r="AL72">
        <v>0.34</v>
      </c>
      <c r="AM72">
        <v>0.43</v>
      </c>
      <c r="AN72">
        <v>120.53</v>
      </c>
      <c r="AO72">
        <v>2.87</v>
      </c>
      <c r="AP72">
        <v>1.58</v>
      </c>
      <c r="AQ72">
        <v>0.27</v>
      </c>
      <c r="AR72">
        <v>5.64</v>
      </c>
      <c r="AS72">
        <v>3.55</v>
      </c>
      <c r="AT72">
        <v>248.71</v>
      </c>
      <c r="AU72">
        <v>2.37</v>
      </c>
      <c r="AV72">
        <v>6.45</v>
      </c>
      <c r="AW72">
        <v>41.58</v>
      </c>
      <c r="AX72">
        <v>30</v>
      </c>
      <c r="AY72">
        <v>45</v>
      </c>
      <c r="AZ72">
        <v>15</v>
      </c>
      <c r="BA72">
        <v>35</v>
      </c>
      <c r="BB72">
        <v>0</v>
      </c>
      <c r="BC72">
        <v>108.12</v>
      </c>
      <c r="BD72">
        <v>115.16</v>
      </c>
      <c r="BE72">
        <v>10.71</v>
      </c>
      <c r="BF72">
        <v>0</v>
      </c>
      <c r="BG72">
        <v>0</v>
      </c>
    </row>
    <row r="73" spans="7:59">
      <c r="G73" t="s">
        <v>115</v>
      </c>
      <c r="H73" s="115">
        <v>54.79999999999999</v>
      </c>
      <c r="I73" s="88">
        <v>0.71</v>
      </c>
      <c r="J73" s="88">
        <v>1.9200000000000002</v>
      </c>
      <c r="K73" s="88">
        <v>120.53</v>
      </c>
      <c r="L73" s="88">
        <v>14.35</v>
      </c>
      <c r="M73" s="116">
        <v>0</v>
      </c>
      <c r="N73" s="115">
        <v>443.41</v>
      </c>
      <c r="O73" s="88">
        <v>213.17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20.09</v>
      </c>
      <c r="AF73">
        <v>20.09</v>
      </c>
      <c r="AG73">
        <v>1.82</v>
      </c>
      <c r="AH73">
        <v>0.43</v>
      </c>
      <c r="AI73">
        <v>0.65</v>
      </c>
      <c r="AJ73">
        <v>0.44</v>
      </c>
      <c r="AK73">
        <v>14.35</v>
      </c>
      <c r="AL73">
        <v>0.34</v>
      </c>
      <c r="AM73">
        <v>0.43</v>
      </c>
      <c r="AN73">
        <v>120.53</v>
      </c>
      <c r="AO73">
        <v>2.87</v>
      </c>
      <c r="AP73">
        <v>1.58</v>
      </c>
      <c r="AQ73">
        <v>0.27</v>
      </c>
      <c r="AR73">
        <v>5.64</v>
      </c>
      <c r="AS73">
        <v>3.55</v>
      </c>
      <c r="AT73">
        <v>248.71</v>
      </c>
      <c r="AU73">
        <v>2.37</v>
      </c>
      <c r="AV73">
        <v>6.45</v>
      </c>
      <c r="AW73">
        <v>41.58</v>
      </c>
      <c r="AX73">
        <v>30</v>
      </c>
      <c r="AY73">
        <v>45</v>
      </c>
      <c r="AZ73">
        <v>15</v>
      </c>
      <c r="BA73">
        <v>35</v>
      </c>
      <c r="BB73">
        <v>0</v>
      </c>
      <c r="BC73">
        <v>108.12</v>
      </c>
      <c r="BD73">
        <v>115.16</v>
      </c>
      <c r="BE73">
        <v>4.4000000000000004</v>
      </c>
      <c r="BF73">
        <v>0</v>
      </c>
      <c r="BG73">
        <v>0</v>
      </c>
    </row>
    <row r="74" spans="7:59">
      <c r="G74" t="s">
        <v>116</v>
      </c>
      <c r="H74" s="115">
        <v>90.570000000000007</v>
      </c>
      <c r="I74" s="88">
        <v>0.71</v>
      </c>
      <c r="J74" s="88">
        <v>1.9200000000000002</v>
      </c>
      <c r="K74" s="88">
        <v>120.53</v>
      </c>
      <c r="L74" s="88">
        <v>14.35</v>
      </c>
      <c r="M74" s="116">
        <v>0</v>
      </c>
      <c r="N74" s="115">
        <v>443.41</v>
      </c>
      <c r="O74" s="88">
        <v>213.17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58.35</v>
      </c>
      <c r="AF74">
        <v>20.09</v>
      </c>
      <c r="AG74">
        <v>1.82</v>
      </c>
      <c r="AH74">
        <v>0.43</v>
      </c>
      <c r="AI74">
        <v>0.65</v>
      </c>
      <c r="AJ74">
        <v>0.44</v>
      </c>
      <c r="AK74">
        <v>14.35</v>
      </c>
      <c r="AL74">
        <v>0.34</v>
      </c>
      <c r="AM74">
        <v>0.43</v>
      </c>
      <c r="AN74">
        <v>120.53</v>
      </c>
      <c r="AO74">
        <v>2.87</v>
      </c>
      <c r="AP74">
        <v>1.58</v>
      </c>
      <c r="AQ74">
        <v>0.27</v>
      </c>
      <c r="AR74">
        <v>5.64</v>
      </c>
      <c r="AS74">
        <v>3.55</v>
      </c>
      <c r="AT74">
        <v>248.71</v>
      </c>
      <c r="AU74">
        <v>2.37</v>
      </c>
      <c r="AV74">
        <v>6.45</v>
      </c>
      <c r="AW74">
        <v>41.58</v>
      </c>
      <c r="AX74">
        <v>30</v>
      </c>
      <c r="AY74">
        <v>45</v>
      </c>
      <c r="AZ74">
        <v>15</v>
      </c>
      <c r="BA74">
        <v>35</v>
      </c>
      <c r="BB74">
        <v>0</v>
      </c>
      <c r="BC74">
        <v>108.12</v>
      </c>
      <c r="BD74">
        <v>115.16</v>
      </c>
      <c r="BE74">
        <v>1.91</v>
      </c>
      <c r="BF74">
        <v>0</v>
      </c>
      <c r="BG74">
        <v>0</v>
      </c>
    </row>
    <row r="75" spans="7:59">
      <c r="G75" t="s">
        <v>117</v>
      </c>
      <c r="H75" s="115">
        <v>30.31</v>
      </c>
      <c r="I75" s="88">
        <v>0.71</v>
      </c>
      <c r="J75" s="88">
        <v>1.9200000000000002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242.47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0</v>
      </c>
      <c r="AF75">
        <v>20.09</v>
      </c>
      <c r="AG75">
        <v>1.82</v>
      </c>
      <c r="AH75">
        <v>0.43</v>
      </c>
      <c r="AI75">
        <v>0.65</v>
      </c>
      <c r="AJ75">
        <v>0.44</v>
      </c>
      <c r="AK75">
        <v>14.35</v>
      </c>
      <c r="AL75">
        <v>0.34</v>
      </c>
      <c r="AM75">
        <v>0.43</v>
      </c>
      <c r="AN75">
        <v>120.53</v>
      </c>
      <c r="AO75">
        <v>2.87</v>
      </c>
      <c r="AP75">
        <v>1.58</v>
      </c>
      <c r="AQ75">
        <v>0.27</v>
      </c>
      <c r="AR75">
        <v>5.37</v>
      </c>
      <c r="AS75">
        <v>3.55</v>
      </c>
      <c r="AT75">
        <v>0</v>
      </c>
      <c r="AU75">
        <v>2.37</v>
      </c>
      <c r="AV75">
        <v>6.02</v>
      </c>
      <c r="AW75">
        <v>41.58</v>
      </c>
      <c r="AX75">
        <v>30</v>
      </c>
      <c r="AY75">
        <v>45</v>
      </c>
      <c r="AZ75">
        <v>15</v>
      </c>
      <c r="BA75">
        <v>35</v>
      </c>
      <c r="BB75">
        <v>30</v>
      </c>
      <c r="BC75">
        <v>108.12</v>
      </c>
      <c r="BD75">
        <v>115.16</v>
      </c>
      <c r="BE75">
        <v>0</v>
      </c>
      <c r="BF75">
        <v>0</v>
      </c>
      <c r="BG75">
        <v>0</v>
      </c>
    </row>
    <row r="76" spans="7:59">
      <c r="G76" t="s">
        <v>118</v>
      </c>
      <c r="H76" s="115">
        <v>30.31</v>
      </c>
      <c r="I76" s="88">
        <v>0.71</v>
      </c>
      <c r="J76" s="88">
        <v>1.9200000000000002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242.47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0</v>
      </c>
      <c r="AF76">
        <v>20.09</v>
      </c>
      <c r="AG76">
        <v>1.82</v>
      </c>
      <c r="AH76">
        <v>0.43</v>
      </c>
      <c r="AI76">
        <v>0.65</v>
      </c>
      <c r="AJ76">
        <v>0.44</v>
      </c>
      <c r="AK76">
        <v>14.35</v>
      </c>
      <c r="AL76">
        <v>0.34</v>
      </c>
      <c r="AM76">
        <v>0.43</v>
      </c>
      <c r="AN76">
        <v>120.53</v>
      </c>
      <c r="AO76">
        <v>2.87</v>
      </c>
      <c r="AP76">
        <v>1.58</v>
      </c>
      <c r="AQ76">
        <v>0.27</v>
      </c>
      <c r="AR76">
        <v>5.37</v>
      </c>
      <c r="AS76">
        <v>3.55</v>
      </c>
      <c r="AT76">
        <v>0</v>
      </c>
      <c r="AU76">
        <v>2.37</v>
      </c>
      <c r="AV76">
        <v>6.02</v>
      </c>
      <c r="AW76">
        <v>41.58</v>
      </c>
      <c r="AX76">
        <v>30</v>
      </c>
      <c r="AY76">
        <v>45</v>
      </c>
      <c r="AZ76">
        <v>15</v>
      </c>
      <c r="BA76">
        <v>35</v>
      </c>
      <c r="BB76">
        <v>30</v>
      </c>
      <c r="BC76">
        <v>108.12</v>
      </c>
      <c r="BD76">
        <v>115.16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30.31</v>
      </c>
      <c r="I77" s="88">
        <v>0.71</v>
      </c>
      <c r="J77" s="88">
        <v>1.9200000000000002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242.47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0</v>
      </c>
      <c r="AF77">
        <v>20.09</v>
      </c>
      <c r="AG77">
        <v>1.82</v>
      </c>
      <c r="AH77">
        <v>0.43</v>
      </c>
      <c r="AI77">
        <v>0.65</v>
      </c>
      <c r="AJ77">
        <v>0.44</v>
      </c>
      <c r="AK77">
        <v>14.35</v>
      </c>
      <c r="AL77">
        <v>0.34</v>
      </c>
      <c r="AM77">
        <v>0.43</v>
      </c>
      <c r="AN77">
        <v>120.53</v>
      </c>
      <c r="AO77">
        <v>2.87</v>
      </c>
      <c r="AP77">
        <v>1.58</v>
      </c>
      <c r="AQ77">
        <v>0.27</v>
      </c>
      <c r="AR77">
        <v>5.37</v>
      </c>
      <c r="AS77">
        <v>3.55</v>
      </c>
      <c r="AT77">
        <v>0</v>
      </c>
      <c r="AU77">
        <v>2.37</v>
      </c>
      <c r="AV77">
        <v>6.02</v>
      </c>
      <c r="AW77">
        <v>41.58</v>
      </c>
      <c r="AX77">
        <v>30</v>
      </c>
      <c r="AY77">
        <v>45</v>
      </c>
      <c r="AZ77">
        <v>15</v>
      </c>
      <c r="BA77">
        <v>35</v>
      </c>
      <c r="BB77">
        <v>30</v>
      </c>
      <c r="BC77">
        <v>108.12</v>
      </c>
      <c r="BD77">
        <v>115.16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30.31</v>
      </c>
      <c r="I78" s="88">
        <v>0.71</v>
      </c>
      <c r="J78" s="88">
        <v>1.9200000000000002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242.47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0</v>
      </c>
      <c r="AF78">
        <v>20.09</v>
      </c>
      <c r="AG78">
        <v>1.82</v>
      </c>
      <c r="AH78">
        <v>0.43</v>
      </c>
      <c r="AI78">
        <v>0.65</v>
      </c>
      <c r="AJ78">
        <v>0.44</v>
      </c>
      <c r="AK78">
        <v>14.35</v>
      </c>
      <c r="AL78">
        <v>0.34</v>
      </c>
      <c r="AM78">
        <v>0.43</v>
      </c>
      <c r="AN78">
        <v>120.53</v>
      </c>
      <c r="AO78">
        <v>2.87</v>
      </c>
      <c r="AP78">
        <v>1.58</v>
      </c>
      <c r="AQ78">
        <v>0.27</v>
      </c>
      <c r="AR78">
        <v>5.37</v>
      </c>
      <c r="AS78">
        <v>3.55</v>
      </c>
      <c r="AT78">
        <v>0</v>
      </c>
      <c r="AU78">
        <v>2.37</v>
      </c>
      <c r="AV78">
        <v>6.02</v>
      </c>
      <c r="AW78">
        <v>41.58</v>
      </c>
      <c r="AX78">
        <v>30</v>
      </c>
      <c r="AY78">
        <v>45</v>
      </c>
      <c r="AZ78">
        <v>15</v>
      </c>
      <c r="BA78">
        <v>35</v>
      </c>
      <c r="BB78">
        <v>30</v>
      </c>
      <c r="BC78">
        <v>108.12</v>
      </c>
      <c r="BD78">
        <v>115.16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29.16</v>
      </c>
      <c r="I79" s="88">
        <v>0.71</v>
      </c>
      <c r="J79" s="88">
        <v>1.9200000000000002</v>
      </c>
      <c r="K79" s="88">
        <v>0</v>
      </c>
      <c r="L79" s="88">
        <v>14.35</v>
      </c>
      <c r="M79" s="116">
        <v>0</v>
      </c>
      <c r="N79" s="115">
        <v>153.12</v>
      </c>
      <c r="O79" s="88">
        <v>241.82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0</v>
      </c>
      <c r="AF79">
        <v>20.09</v>
      </c>
      <c r="AG79">
        <v>0.67</v>
      </c>
      <c r="AH79">
        <v>0.43</v>
      </c>
      <c r="AI79">
        <v>0.65</v>
      </c>
      <c r="AJ79">
        <v>0.44</v>
      </c>
      <c r="AK79">
        <v>14.35</v>
      </c>
      <c r="AL79">
        <v>0.34</v>
      </c>
      <c r="AM79">
        <v>0.43</v>
      </c>
      <c r="AN79">
        <v>0</v>
      </c>
      <c r="AO79">
        <v>2.87</v>
      </c>
      <c r="AP79">
        <v>1.58</v>
      </c>
      <c r="AQ79">
        <v>0.27</v>
      </c>
      <c r="AR79">
        <v>5.37</v>
      </c>
      <c r="AS79">
        <v>3.23</v>
      </c>
      <c r="AT79">
        <v>0</v>
      </c>
      <c r="AU79">
        <v>2.04</v>
      </c>
      <c r="AV79">
        <v>6.02</v>
      </c>
      <c r="AW79">
        <v>0</v>
      </c>
      <c r="AX79">
        <v>30</v>
      </c>
      <c r="AY79">
        <v>45</v>
      </c>
      <c r="AZ79">
        <v>15</v>
      </c>
      <c r="BA79">
        <v>35</v>
      </c>
      <c r="BB79">
        <v>30</v>
      </c>
      <c r="BC79">
        <v>108.12</v>
      </c>
      <c r="BD79">
        <v>115.16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29.16</v>
      </c>
      <c r="I80" s="88">
        <v>0.71</v>
      </c>
      <c r="J80" s="88">
        <v>1.9200000000000002</v>
      </c>
      <c r="K80" s="88">
        <v>0</v>
      </c>
      <c r="L80" s="88">
        <v>14.35</v>
      </c>
      <c r="M80" s="116">
        <v>0</v>
      </c>
      <c r="N80" s="115">
        <v>153.12</v>
      </c>
      <c r="O80" s="88">
        <v>241.82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0</v>
      </c>
      <c r="AF80">
        <v>20.09</v>
      </c>
      <c r="AG80">
        <v>0.67</v>
      </c>
      <c r="AH80">
        <v>0.43</v>
      </c>
      <c r="AI80">
        <v>0.65</v>
      </c>
      <c r="AJ80">
        <v>0.44</v>
      </c>
      <c r="AK80">
        <v>14.35</v>
      </c>
      <c r="AL80">
        <v>0.34</v>
      </c>
      <c r="AM80">
        <v>0.43</v>
      </c>
      <c r="AN80">
        <v>0</v>
      </c>
      <c r="AO80">
        <v>2.87</v>
      </c>
      <c r="AP80">
        <v>1.58</v>
      </c>
      <c r="AQ80">
        <v>0.27</v>
      </c>
      <c r="AR80">
        <v>5.37</v>
      </c>
      <c r="AS80">
        <v>3.23</v>
      </c>
      <c r="AT80">
        <v>0</v>
      </c>
      <c r="AU80">
        <v>2.04</v>
      </c>
      <c r="AV80">
        <v>6.02</v>
      </c>
      <c r="AW80">
        <v>0</v>
      </c>
      <c r="AX80">
        <v>30</v>
      </c>
      <c r="AY80">
        <v>45</v>
      </c>
      <c r="AZ80">
        <v>15</v>
      </c>
      <c r="BA80">
        <v>35</v>
      </c>
      <c r="BB80">
        <v>30</v>
      </c>
      <c r="BC80">
        <v>108.12</v>
      </c>
      <c r="BD80">
        <v>115.16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29.16</v>
      </c>
      <c r="I81" s="88">
        <v>0.71</v>
      </c>
      <c r="J81" s="88">
        <v>1.9200000000000002</v>
      </c>
      <c r="K81" s="88">
        <v>0</v>
      </c>
      <c r="L81" s="88">
        <v>14.35</v>
      </c>
      <c r="M81" s="116">
        <v>0</v>
      </c>
      <c r="N81" s="115">
        <v>153.12</v>
      </c>
      <c r="O81" s="88">
        <v>241.82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0</v>
      </c>
      <c r="AF81">
        <v>20.09</v>
      </c>
      <c r="AG81">
        <v>0.67</v>
      </c>
      <c r="AH81">
        <v>0.43</v>
      </c>
      <c r="AI81">
        <v>0.65</v>
      </c>
      <c r="AJ81">
        <v>0.44</v>
      </c>
      <c r="AK81">
        <v>14.35</v>
      </c>
      <c r="AL81">
        <v>0.34</v>
      </c>
      <c r="AM81">
        <v>0.43</v>
      </c>
      <c r="AN81">
        <v>0</v>
      </c>
      <c r="AO81">
        <v>2.87</v>
      </c>
      <c r="AP81">
        <v>1.58</v>
      </c>
      <c r="AQ81">
        <v>0.27</v>
      </c>
      <c r="AR81">
        <v>5.37</v>
      </c>
      <c r="AS81">
        <v>3.23</v>
      </c>
      <c r="AT81">
        <v>0</v>
      </c>
      <c r="AU81">
        <v>2.04</v>
      </c>
      <c r="AV81">
        <v>6.02</v>
      </c>
      <c r="AW81">
        <v>0</v>
      </c>
      <c r="AX81">
        <v>30</v>
      </c>
      <c r="AY81">
        <v>45</v>
      </c>
      <c r="AZ81">
        <v>15</v>
      </c>
      <c r="BA81">
        <v>35</v>
      </c>
      <c r="BB81">
        <v>30</v>
      </c>
      <c r="BC81">
        <v>108.12</v>
      </c>
      <c r="BD81">
        <v>115.16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29.16</v>
      </c>
      <c r="I82" s="88">
        <v>0.71</v>
      </c>
      <c r="J82" s="88">
        <v>1.9200000000000002</v>
      </c>
      <c r="K82" s="88">
        <v>0</v>
      </c>
      <c r="L82" s="88">
        <v>14.35</v>
      </c>
      <c r="M82" s="116">
        <v>0</v>
      </c>
      <c r="N82" s="115">
        <v>153.12</v>
      </c>
      <c r="O82" s="88">
        <v>241.82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0</v>
      </c>
      <c r="AF82">
        <v>20.09</v>
      </c>
      <c r="AG82">
        <v>0.67</v>
      </c>
      <c r="AH82">
        <v>0.43</v>
      </c>
      <c r="AI82">
        <v>0.65</v>
      </c>
      <c r="AJ82">
        <v>0.44</v>
      </c>
      <c r="AK82">
        <v>14.35</v>
      </c>
      <c r="AL82">
        <v>0.34</v>
      </c>
      <c r="AM82">
        <v>0.43</v>
      </c>
      <c r="AN82">
        <v>0</v>
      </c>
      <c r="AO82">
        <v>2.87</v>
      </c>
      <c r="AP82">
        <v>1.58</v>
      </c>
      <c r="AQ82">
        <v>0.27</v>
      </c>
      <c r="AR82">
        <v>5.37</v>
      </c>
      <c r="AS82">
        <v>3.23</v>
      </c>
      <c r="AT82">
        <v>0</v>
      </c>
      <c r="AU82">
        <v>2.04</v>
      </c>
      <c r="AV82">
        <v>6.02</v>
      </c>
      <c r="AW82">
        <v>0</v>
      </c>
      <c r="AX82">
        <v>30</v>
      </c>
      <c r="AY82">
        <v>45</v>
      </c>
      <c r="AZ82">
        <v>15</v>
      </c>
      <c r="BA82">
        <v>35</v>
      </c>
      <c r="BB82">
        <v>30</v>
      </c>
      <c r="BC82">
        <v>108.12</v>
      </c>
      <c r="BD82">
        <v>115.16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29.060000000000002</v>
      </c>
      <c r="I83" s="88">
        <v>0.71</v>
      </c>
      <c r="J83" s="88">
        <v>1.9200000000000002</v>
      </c>
      <c r="K83" s="88">
        <v>0</v>
      </c>
      <c r="L83" s="88">
        <v>14.35</v>
      </c>
      <c r="M83" s="116">
        <v>0</v>
      </c>
      <c r="N83" s="115">
        <v>153.12</v>
      </c>
      <c r="O83" s="88">
        <v>240.53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0</v>
      </c>
      <c r="AF83">
        <v>20.09</v>
      </c>
      <c r="AG83">
        <v>0.67</v>
      </c>
      <c r="AH83">
        <v>0.43</v>
      </c>
      <c r="AI83">
        <v>0.65</v>
      </c>
      <c r="AJ83">
        <v>0.44</v>
      </c>
      <c r="AK83">
        <v>14.35</v>
      </c>
      <c r="AL83">
        <v>0.34</v>
      </c>
      <c r="AM83">
        <v>0.43</v>
      </c>
      <c r="AN83">
        <v>0</v>
      </c>
      <c r="AO83">
        <v>2.87</v>
      </c>
      <c r="AP83">
        <v>1.58</v>
      </c>
      <c r="AQ83">
        <v>0.27</v>
      </c>
      <c r="AR83">
        <v>4.83</v>
      </c>
      <c r="AS83">
        <v>2.69</v>
      </c>
      <c r="AT83">
        <v>0</v>
      </c>
      <c r="AU83">
        <v>1.83</v>
      </c>
      <c r="AV83">
        <v>6.02</v>
      </c>
      <c r="AW83">
        <v>0</v>
      </c>
      <c r="AX83">
        <v>30</v>
      </c>
      <c r="AY83">
        <v>45</v>
      </c>
      <c r="AZ83">
        <v>15</v>
      </c>
      <c r="BA83">
        <v>35</v>
      </c>
      <c r="BB83">
        <v>30</v>
      </c>
      <c r="BC83">
        <v>108.12</v>
      </c>
      <c r="BD83">
        <v>115.16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29.060000000000002</v>
      </c>
      <c r="I84" s="88">
        <v>0.71</v>
      </c>
      <c r="J84" s="88">
        <v>1.9200000000000002</v>
      </c>
      <c r="K84" s="88">
        <v>0</v>
      </c>
      <c r="L84" s="88">
        <v>14.35</v>
      </c>
      <c r="M84" s="116">
        <v>0</v>
      </c>
      <c r="N84" s="115">
        <v>153.12</v>
      </c>
      <c r="O84" s="88">
        <v>240.53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0</v>
      </c>
      <c r="AF84">
        <v>20.09</v>
      </c>
      <c r="AG84">
        <v>0.67</v>
      </c>
      <c r="AH84">
        <v>0.43</v>
      </c>
      <c r="AI84">
        <v>0.65</v>
      </c>
      <c r="AJ84">
        <v>0.44</v>
      </c>
      <c r="AK84">
        <v>14.35</v>
      </c>
      <c r="AL84">
        <v>0.34</v>
      </c>
      <c r="AM84">
        <v>0.43</v>
      </c>
      <c r="AN84">
        <v>0</v>
      </c>
      <c r="AO84">
        <v>2.87</v>
      </c>
      <c r="AP84">
        <v>1.58</v>
      </c>
      <c r="AQ84">
        <v>0.27</v>
      </c>
      <c r="AR84">
        <v>4.83</v>
      </c>
      <c r="AS84">
        <v>2.69</v>
      </c>
      <c r="AT84">
        <v>0</v>
      </c>
      <c r="AU84">
        <v>1.83</v>
      </c>
      <c r="AV84">
        <v>6.02</v>
      </c>
      <c r="AW84">
        <v>0</v>
      </c>
      <c r="AX84">
        <v>30</v>
      </c>
      <c r="AY84">
        <v>45</v>
      </c>
      <c r="AZ84">
        <v>15</v>
      </c>
      <c r="BA84">
        <v>35</v>
      </c>
      <c r="BB84">
        <v>30</v>
      </c>
      <c r="BC84">
        <v>108.12</v>
      </c>
      <c r="BD84">
        <v>115.16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29.060000000000002</v>
      </c>
      <c r="I85" s="88">
        <v>0.71</v>
      </c>
      <c r="J85" s="88">
        <v>1.9200000000000002</v>
      </c>
      <c r="K85" s="88">
        <v>0</v>
      </c>
      <c r="L85" s="88">
        <v>14.35</v>
      </c>
      <c r="M85" s="116">
        <v>0</v>
      </c>
      <c r="N85" s="115">
        <v>153.12</v>
      </c>
      <c r="O85" s="88">
        <v>240.53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0</v>
      </c>
      <c r="AF85">
        <v>20.09</v>
      </c>
      <c r="AG85">
        <v>0.67</v>
      </c>
      <c r="AH85">
        <v>0.43</v>
      </c>
      <c r="AI85">
        <v>0.65</v>
      </c>
      <c r="AJ85">
        <v>0.44</v>
      </c>
      <c r="AK85">
        <v>14.35</v>
      </c>
      <c r="AL85">
        <v>0.34</v>
      </c>
      <c r="AM85">
        <v>0.43</v>
      </c>
      <c r="AN85">
        <v>0</v>
      </c>
      <c r="AO85">
        <v>2.87</v>
      </c>
      <c r="AP85">
        <v>1.58</v>
      </c>
      <c r="AQ85">
        <v>0.27</v>
      </c>
      <c r="AR85">
        <v>4.83</v>
      </c>
      <c r="AS85">
        <v>2.69</v>
      </c>
      <c r="AT85">
        <v>0</v>
      </c>
      <c r="AU85">
        <v>1.83</v>
      </c>
      <c r="AV85">
        <v>6.02</v>
      </c>
      <c r="AW85">
        <v>0</v>
      </c>
      <c r="AX85">
        <v>30</v>
      </c>
      <c r="AY85">
        <v>45</v>
      </c>
      <c r="AZ85">
        <v>15</v>
      </c>
      <c r="BA85">
        <v>35</v>
      </c>
      <c r="BB85">
        <v>30</v>
      </c>
      <c r="BC85">
        <v>108.12</v>
      </c>
      <c r="BD85">
        <v>115.16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29.060000000000002</v>
      </c>
      <c r="I86" s="88">
        <v>0.71</v>
      </c>
      <c r="J86" s="88">
        <v>1.9200000000000002</v>
      </c>
      <c r="K86" s="88">
        <v>0</v>
      </c>
      <c r="L86" s="88">
        <v>14.35</v>
      </c>
      <c r="M86" s="116">
        <v>0</v>
      </c>
      <c r="N86" s="115">
        <v>153.12</v>
      </c>
      <c r="O86" s="88">
        <v>240.53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0</v>
      </c>
      <c r="AF86">
        <v>20.09</v>
      </c>
      <c r="AG86">
        <v>0.67</v>
      </c>
      <c r="AH86">
        <v>0.43</v>
      </c>
      <c r="AI86">
        <v>0.65</v>
      </c>
      <c r="AJ86">
        <v>0.44</v>
      </c>
      <c r="AK86">
        <v>14.35</v>
      </c>
      <c r="AL86">
        <v>0.34</v>
      </c>
      <c r="AM86">
        <v>0.43</v>
      </c>
      <c r="AN86">
        <v>0</v>
      </c>
      <c r="AO86">
        <v>2.87</v>
      </c>
      <c r="AP86">
        <v>1.58</v>
      </c>
      <c r="AQ86">
        <v>0.27</v>
      </c>
      <c r="AR86">
        <v>4.83</v>
      </c>
      <c r="AS86">
        <v>2.69</v>
      </c>
      <c r="AT86">
        <v>0</v>
      </c>
      <c r="AU86">
        <v>1.83</v>
      </c>
      <c r="AV86">
        <v>6.02</v>
      </c>
      <c r="AW86">
        <v>0</v>
      </c>
      <c r="AX86">
        <v>30</v>
      </c>
      <c r="AY86">
        <v>45</v>
      </c>
      <c r="AZ86">
        <v>15</v>
      </c>
      <c r="BA86">
        <v>35</v>
      </c>
      <c r="BB86">
        <v>30</v>
      </c>
      <c r="BC86">
        <v>108.12</v>
      </c>
      <c r="BD86">
        <v>115.16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28.38</v>
      </c>
      <c r="I87" s="88">
        <v>0.71</v>
      </c>
      <c r="J87" s="88">
        <v>1.9200000000000002</v>
      </c>
      <c r="K87" s="88">
        <v>0</v>
      </c>
      <c r="L87" s="88">
        <v>14.35</v>
      </c>
      <c r="M87" s="116">
        <v>0</v>
      </c>
      <c r="N87" s="115">
        <v>153.12</v>
      </c>
      <c r="O87" s="88">
        <v>240.1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0</v>
      </c>
      <c r="AF87">
        <v>20.09</v>
      </c>
      <c r="AG87">
        <v>0</v>
      </c>
      <c r="AH87">
        <v>0.43</v>
      </c>
      <c r="AI87">
        <v>0.65</v>
      </c>
      <c r="AJ87">
        <v>0.43</v>
      </c>
      <c r="AK87">
        <v>14.35</v>
      </c>
      <c r="AL87">
        <v>0.34</v>
      </c>
      <c r="AM87">
        <v>0.43</v>
      </c>
      <c r="AN87">
        <v>0</v>
      </c>
      <c r="AO87">
        <v>2.87</v>
      </c>
      <c r="AP87">
        <v>1.58</v>
      </c>
      <c r="AQ87">
        <v>0.27</v>
      </c>
      <c r="AR87">
        <v>4.83</v>
      </c>
      <c r="AS87">
        <v>2.69</v>
      </c>
      <c r="AT87">
        <v>0</v>
      </c>
      <c r="AU87">
        <v>1.83</v>
      </c>
      <c r="AV87">
        <v>5.59</v>
      </c>
      <c r="AW87">
        <v>0</v>
      </c>
      <c r="AX87">
        <v>30</v>
      </c>
      <c r="AY87">
        <v>45</v>
      </c>
      <c r="AZ87">
        <v>15</v>
      </c>
      <c r="BA87">
        <v>35</v>
      </c>
      <c r="BB87">
        <v>30</v>
      </c>
      <c r="BC87">
        <v>108.12</v>
      </c>
      <c r="BD87">
        <v>115.16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28.38</v>
      </c>
      <c r="I88" s="88">
        <v>0.71</v>
      </c>
      <c r="J88" s="88">
        <v>1.9200000000000002</v>
      </c>
      <c r="K88" s="88">
        <v>0</v>
      </c>
      <c r="L88" s="88">
        <v>14.35</v>
      </c>
      <c r="M88" s="116">
        <v>0</v>
      </c>
      <c r="N88" s="115">
        <v>153.12</v>
      </c>
      <c r="O88" s="88">
        <v>240.1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0</v>
      </c>
      <c r="AF88">
        <v>20.09</v>
      </c>
      <c r="AG88">
        <v>0</v>
      </c>
      <c r="AH88">
        <v>0.43</v>
      </c>
      <c r="AI88">
        <v>0.65</v>
      </c>
      <c r="AJ88">
        <v>0.43</v>
      </c>
      <c r="AK88">
        <v>14.35</v>
      </c>
      <c r="AL88">
        <v>0.34</v>
      </c>
      <c r="AM88">
        <v>0.43</v>
      </c>
      <c r="AN88">
        <v>0</v>
      </c>
      <c r="AO88">
        <v>2.87</v>
      </c>
      <c r="AP88">
        <v>1.58</v>
      </c>
      <c r="AQ88">
        <v>0.27</v>
      </c>
      <c r="AR88">
        <v>4.83</v>
      </c>
      <c r="AS88">
        <v>2.69</v>
      </c>
      <c r="AT88">
        <v>0</v>
      </c>
      <c r="AU88">
        <v>1.83</v>
      </c>
      <c r="AV88">
        <v>5.59</v>
      </c>
      <c r="AW88">
        <v>0</v>
      </c>
      <c r="AX88">
        <v>30</v>
      </c>
      <c r="AY88">
        <v>45</v>
      </c>
      <c r="AZ88">
        <v>15</v>
      </c>
      <c r="BA88">
        <v>35</v>
      </c>
      <c r="BB88">
        <v>30</v>
      </c>
      <c r="BC88">
        <v>108.12</v>
      </c>
      <c r="BD88">
        <v>115.16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28.38</v>
      </c>
      <c r="I89" s="88">
        <v>0.71</v>
      </c>
      <c r="J89" s="88">
        <v>1.9200000000000002</v>
      </c>
      <c r="K89" s="88">
        <v>0</v>
      </c>
      <c r="L89" s="88">
        <v>14.35</v>
      </c>
      <c r="M89" s="116">
        <v>0</v>
      </c>
      <c r="N89" s="115">
        <v>153.12</v>
      </c>
      <c r="O89" s="88">
        <v>240.1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0</v>
      </c>
      <c r="AF89">
        <v>20.09</v>
      </c>
      <c r="AG89">
        <v>0</v>
      </c>
      <c r="AH89">
        <v>0.43</v>
      </c>
      <c r="AI89">
        <v>0.65</v>
      </c>
      <c r="AJ89">
        <v>0.43</v>
      </c>
      <c r="AK89">
        <v>14.35</v>
      </c>
      <c r="AL89">
        <v>0.34</v>
      </c>
      <c r="AM89">
        <v>0.43</v>
      </c>
      <c r="AN89">
        <v>0</v>
      </c>
      <c r="AO89">
        <v>2.87</v>
      </c>
      <c r="AP89">
        <v>1.58</v>
      </c>
      <c r="AQ89">
        <v>0.27</v>
      </c>
      <c r="AR89">
        <v>4.83</v>
      </c>
      <c r="AS89">
        <v>2.69</v>
      </c>
      <c r="AT89">
        <v>0</v>
      </c>
      <c r="AU89">
        <v>1.83</v>
      </c>
      <c r="AV89">
        <v>5.59</v>
      </c>
      <c r="AW89">
        <v>0</v>
      </c>
      <c r="AX89">
        <v>30</v>
      </c>
      <c r="AY89">
        <v>45</v>
      </c>
      <c r="AZ89">
        <v>15</v>
      </c>
      <c r="BA89">
        <v>35</v>
      </c>
      <c r="BB89">
        <v>30</v>
      </c>
      <c r="BC89">
        <v>108.12</v>
      </c>
      <c r="BD89">
        <v>115.16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28.38</v>
      </c>
      <c r="I90" s="88">
        <v>0.71</v>
      </c>
      <c r="J90" s="88">
        <v>1.9200000000000002</v>
      </c>
      <c r="K90" s="88">
        <v>0</v>
      </c>
      <c r="L90" s="88">
        <v>14.35</v>
      </c>
      <c r="M90" s="116">
        <v>0</v>
      </c>
      <c r="N90" s="115">
        <v>153.12</v>
      </c>
      <c r="O90" s="88">
        <v>240.1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20.09</v>
      </c>
      <c r="AG90">
        <v>0</v>
      </c>
      <c r="AH90">
        <v>0.43</v>
      </c>
      <c r="AI90">
        <v>0.65</v>
      </c>
      <c r="AJ90">
        <v>0.43</v>
      </c>
      <c r="AK90">
        <v>14.35</v>
      </c>
      <c r="AL90">
        <v>0.34</v>
      </c>
      <c r="AM90">
        <v>0.43</v>
      </c>
      <c r="AN90">
        <v>0</v>
      </c>
      <c r="AO90">
        <v>2.87</v>
      </c>
      <c r="AP90">
        <v>1.58</v>
      </c>
      <c r="AQ90">
        <v>0.27</v>
      </c>
      <c r="AR90">
        <v>4.83</v>
      </c>
      <c r="AS90">
        <v>2.69</v>
      </c>
      <c r="AT90">
        <v>0</v>
      </c>
      <c r="AU90">
        <v>1.83</v>
      </c>
      <c r="AV90">
        <v>5.59</v>
      </c>
      <c r="AW90">
        <v>0</v>
      </c>
      <c r="AX90">
        <v>30</v>
      </c>
      <c r="AY90">
        <v>45</v>
      </c>
      <c r="AZ90">
        <v>15</v>
      </c>
      <c r="BA90">
        <v>35</v>
      </c>
      <c r="BB90">
        <v>30</v>
      </c>
      <c r="BC90">
        <v>108.12</v>
      </c>
      <c r="BD90">
        <v>115.16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28.38</v>
      </c>
      <c r="I91" s="88">
        <v>0.71</v>
      </c>
      <c r="J91" s="88">
        <v>1.9200000000000002</v>
      </c>
      <c r="K91" s="88">
        <v>0</v>
      </c>
      <c r="L91" s="88">
        <v>14.35</v>
      </c>
      <c r="M91" s="116">
        <v>0</v>
      </c>
      <c r="N91" s="115">
        <v>153.12</v>
      </c>
      <c r="O91" s="88">
        <v>240.12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</v>
      </c>
      <c r="AH91">
        <v>0.43</v>
      </c>
      <c r="AI91">
        <v>0.65</v>
      </c>
      <c r="AJ91">
        <v>0.43</v>
      </c>
      <c r="AK91">
        <v>14.35</v>
      </c>
      <c r="AL91">
        <v>0.34</v>
      </c>
      <c r="AM91">
        <v>0.43</v>
      </c>
      <c r="AN91">
        <v>0</v>
      </c>
      <c r="AO91">
        <v>2.87</v>
      </c>
      <c r="AP91">
        <v>1.58</v>
      </c>
      <c r="AQ91">
        <v>0.27</v>
      </c>
      <c r="AR91">
        <v>4.83</v>
      </c>
      <c r="AS91">
        <v>2.69</v>
      </c>
      <c r="AT91">
        <v>0</v>
      </c>
      <c r="AU91">
        <v>1.83</v>
      </c>
      <c r="AV91">
        <v>5.61</v>
      </c>
      <c r="AW91">
        <v>0</v>
      </c>
      <c r="AX91">
        <v>30</v>
      </c>
      <c r="AY91">
        <v>45</v>
      </c>
      <c r="AZ91">
        <v>15</v>
      </c>
      <c r="BA91">
        <v>35</v>
      </c>
      <c r="BB91">
        <v>30</v>
      </c>
      <c r="BC91">
        <v>108.12</v>
      </c>
      <c r="BD91">
        <v>115.16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28.38</v>
      </c>
      <c r="I92" s="88">
        <v>0.71</v>
      </c>
      <c r="J92" s="88">
        <v>1.9200000000000002</v>
      </c>
      <c r="K92" s="88">
        <v>0</v>
      </c>
      <c r="L92" s="88">
        <v>14.35</v>
      </c>
      <c r="M92" s="116">
        <v>0</v>
      </c>
      <c r="N92" s="115">
        <v>153.12</v>
      </c>
      <c r="O92" s="88">
        <v>240.12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</v>
      </c>
      <c r="AH92">
        <v>0.43</v>
      </c>
      <c r="AI92">
        <v>0.65</v>
      </c>
      <c r="AJ92">
        <v>0.43</v>
      </c>
      <c r="AK92">
        <v>14.35</v>
      </c>
      <c r="AL92">
        <v>0.34</v>
      </c>
      <c r="AM92">
        <v>0.43</v>
      </c>
      <c r="AN92">
        <v>0</v>
      </c>
      <c r="AO92">
        <v>2.87</v>
      </c>
      <c r="AP92">
        <v>1.58</v>
      </c>
      <c r="AQ92">
        <v>0.27</v>
      </c>
      <c r="AR92">
        <v>4.83</v>
      </c>
      <c r="AS92">
        <v>2.69</v>
      </c>
      <c r="AT92">
        <v>0</v>
      </c>
      <c r="AU92">
        <v>1.83</v>
      </c>
      <c r="AV92">
        <v>5.61</v>
      </c>
      <c r="AW92">
        <v>0</v>
      </c>
      <c r="AX92">
        <v>30</v>
      </c>
      <c r="AY92">
        <v>45</v>
      </c>
      <c r="AZ92">
        <v>15</v>
      </c>
      <c r="BA92">
        <v>35</v>
      </c>
      <c r="BB92">
        <v>30</v>
      </c>
      <c r="BC92">
        <v>108.12</v>
      </c>
      <c r="BD92">
        <v>115.16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28.38</v>
      </c>
      <c r="I93" s="88">
        <v>0.71</v>
      </c>
      <c r="J93" s="88">
        <v>1.9200000000000002</v>
      </c>
      <c r="K93" s="88">
        <v>0</v>
      </c>
      <c r="L93" s="88">
        <v>14.35</v>
      </c>
      <c r="M93" s="116">
        <v>0</v>
      </c>
      <c r="N93" s="115">
        <v>153.12</v>
      </c>
      <c r="O93" s="88">
        <v>240.12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</v>
      </c>
      <c r="AH93">
        <v>0.43</v>
      </c>
      <c r="AI93">
        <v>0.65</v>
      </c>
      <c r="AJ93">
        <v>0.43</v>
      </c>
      <c r="AK93">
        <v>14.35</v>
      </c>
      <c r="AL93">
        <v>0.34</v>
      </c>
      <c r="AM93">
        <v>0.43</v>
      </c>
      <c r="AN93">
        <v>0</v>
      </c>
      <c r="AO93">
        <v>2.87</v>
      </c>
      <c r="AP93">
        <v>1.58</v>
      </c>
      <c r="AQ93">
        <v>0.27</v>
      </c>
      <c r="AR93">
        <v>4.83</v>
      </c>
      <c r="AS93">
        <v>2.69</v>
      </c>
      <c r="AT93">
        <v>0</v>
      </c>
      <c r="AU93">
        <v>1.83</v>
      </c>
      <c r="AV93">
        <v>5.61</v>
      </c>
      <c r="AW93">
        <v>0</v>
      </c>
      <c r="AX93">
        <v>30</v>
      </c>
      <c r="AY93">
        <v>45</v>
      </c>
      <c r="AZ93">
        <v>15</v>
      </c>
      <c r="BA93">
        <v>35</v>
      </c>
      <c r="BB93">
        <v>30</v>
      </c>
      <c r="BC93">
        <v>108.12</v>
      </c>
      <c r="BD93">
        <v>115.16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28.38</v>
      </c>
      <c r="I94" s="88">
        <v>0.71</v>
      </c>
      <c r="J94" s="88">
        <v>1.9200000000000002</v>
      </c>
      <c r="K94" s="88">
        <v>0</v>
      </c>
      <c r="L94" s="88">
        <v>14.35</v>
      </c>
      <c r="M94" s="116">
        <v>0</v>
      </c>
      <c r="N94" s="115">
        <v>153.12</v>
      </c>
      <c r="O94" s="88">
        <v>240.12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</v>
      </c>
      <c r="AH94">
        <v>0.43</v>
      </c>
      <c r="AI94">
        <v>0.65</v>
      </c>
      <c r="AJ94">
        <v>0.43</v>
      </c>
      <c r="AK94">
        <v>14.35</v>
      </c>
      <c r="AL94">
        <v>0.34</v>
      </c>
      <c r="AM94">
        <v>0.43</v>
      </c>
      <c r="AN94">
        <v>0</v>
      </c>
      <c r="AO94">
        <v>2.87</v>
      </c>
      <c r="AP94">
        <v>1.58</v>
      </c>
      <c r="AQ94">
        <v>0.27</v>
      </c>
      <c r="AR94">
        <v>4.83</v>
      </c>
      <c r="AS94">
        <v>2.69</v>
      </c>
      <c r="AT94">
        <v>0</v>
      </c>
      <c r="AU94">
        <v>1.83</v>
      </c>
      <c r="AV94">
        <v>5.61</v>
      </c>
      <c r="AW94">
        <v>0</v>
      </c>
      <c r="AX94">
        <v>30</v>
      </c>
      <c r="AY94">
        <v>45</v>
      </c>
      <c r="AZ94">
        <v>15</v>
      </c>
      <c r="BA94">
        <v>35</v>
      </c>
      <c r="BB94">
        <v>30</v>
      </c>
      <c r="BC94">
        <v>108.12</v>
      </c>
      <c r="BD94">
        <v>115.16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28.38</v>
      </c>
      <c r="I95" s="88">
        <v>0.71</v>
      </c>
      <c r="J95" s="88">
        <v>1.9200000000000002</v>
      </c>
      <c r="K95" s="88">
        <v>0</v>
      </c>
      <c r="L95" s="88">
        <v>14.35</v>
      </c>
      <c r="M95" s="116">
        <v>0</v>
      </c>
      <c r="N95" s="115">
        <v>153.12</v>
      </c>
      <c r="O95" s="88">
        <v>239.07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</v>
      </c>
      <c r="AH95">
        <v>0.43</v>
      </c>
      <c r="AI95">
        <v>0.65</v>
      </c>
      <c r="AJ95">
        <v>0.43</v>
      </c>
      <c r="AK95">
        <v>14.35</v>
      </c>
      <c r="AL95">
        <v>0.34</v>
      </c>
      <c r="AM95">
        <v>0.43</v>
      </c>
      <c r="AN95">
        <v>0</v>
      </c>
      <c r="AO95">
        <v>2.87</v>
      </c>
      <c r="AP95">
        <v>1.58</v>
      </c>
      <c r="AQ95">
        <v>0.27</v>
      </c>
      <c r="AR95">
        <v>4.83</v>
      </c>
      <c r="AS95">
        <v>2.09</v>
      </c>
      <c r="AT95">
        <v>0</v>
      </c>
      <c r="AU95">
        <v>1.83</v>
      </c>
      <c r="AV95">
        <v>5.16</v>
      </c>
      <c r="AW95">
        <v>0</v>
      </c>
      <c r="AX95">
        <v>30</v>
      </c>
      <c r="AY95">
        <v>45</v>
      </c>
      <c r="AZ95">
        <v>15</v>
      </c>
      <c r="BA95">
        <v>35</v>
      </c>
      <c r="BB95">
        <v>30</v>
      </c>
      <c r="BC95">
        <v>108.12</v>
      </c>
      <c r="BD95">
        <v>115.16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28.38</v>
      </c>
      <c r="I96" s="88">
        <v>0.71</v>
      </c>
      <c r="J96" s="88">
        <v>1.9200000000000002</v>
      </c>
      <c r="K96" s="88">
        <v>0</v>
      </c>
      <c r="L96" s="88">
        <v>14.35</v>
      </c>
      <c r="M96" s="116">
        <v>0</v>
      </c>
      <c r="N96" s="115">
        <v>153.12</v>
      </c>
      <c r="O96" s="88">
        <v>239.07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</v>
      </c>
      <c r="AH96">
        <v>0.43</v>
      </c>
      <c r="AI96">
        <v>0.65</v>
      </c>
      <c r="AJ96">
        <v>0.43</v>
      </c>
      <c r="AK96">
        <v>14.35</v>
      </c>
      <c r="AL96">
        <v>0.34</v>
      </c>
      <c r="AM96">
        <v>0.43</v>
      </c>
      <c r="AN96">
        <v>0</v>
      </c>
      <c r="AO96">
        <v>2.87</v>
      </c>
      <c r="AP96">
        <v>1.58</v>
      </c>
      <c r="AQ96">
        <v>0.27</v>
      </c>
      <c r="AR96">
        <v>4.83</v>
      </c>
      <c r="AS96">
        <v>2.09</v>
      </c>
      <c r="AT96">
        <v>0</v>
      </c>
      <c r="AU96">
        <v>1.83</v>
      </c>
      <c r="AV96">
        <v>5.16</v>
      </c>
      <c r="AW96">
        <v>0</v>
      </c>
      <c r="AX96">
        <v>30</v>
      </c>
      <c r="AY96">
        <v>45</v>
      </c>
      <c r="AZ96">
        <v>15</v>
      </c>
      <c r="BA96">
        <v>35</v>
      </c>
      <c r="BB96">
        <v>30</v>
      </c>
      <c r="BC96">
        <v>108.12</v>
      </c>
      <c r="BD96">
        <v>115.16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1.9200000000000002</v>
      </c>
      <c r="K97" s="88">
        <v>0</v>
      </c>
      <c r="L97" s="88">
        <v>14.35</v>
      </c>
      <c r="M97" s="116">
        <v>0</v>
      </c>
      <c r="N97" s="115">
        <v>153.12</v>
      </c>
      <c r="O97" s="88">
        <v>239.07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</v>
      </c>
      <c r="AH97">
        <v>0.43</v>
      </c>
      <c r="AI97">
        <v>0.65</v>
      </c>
      <c r="AJ97">
        <v>0.43</v>
      </c>
      <c r="AK97">
        <v>14.35</v>
      </c>
      <c r="AL97">
        <v>0.34</v>
      </c>
      <c r="AM97">
        <v>0.43</v>
      </c>
      <c r="AN97">
        <v>0</v>
      </c>
      <c r="AO97">
        <v>2.87</v>
      </c>
      <c r="AP97">
        <v>1.58</v>
      </c>
      <c r="AQ97">
        <v>0.27</v>
      </c>
      <c r="AR97">
        <v>4.83</v>
      </c>
      <c r="AS97">
        <v>2.09</v>
      </c>
      <c r="AT97">
        <v>0</v>
      </c>
      <c r="AU97">
        <v>1.83</v>
      </c>
      <c r="AV97">
        <v>5.16</v>
      </c>
      <c r="AW97">
        <v>0</v>
      </c>
      <c r="AX97">
        <v>30</v>
      </c>
      <c r="AY97">
        <v>45</v>
      </c>
      <c r="AZ97">
        <v>15</v>
      </c>
      <c r="BA97">
        <v>35</v>
      </c>
      <c r="BB97">
        <v>30</v>
      </c>
      <c r="BC97">
        <v>108.12</v>
      </c>
      <c r="BD97">
        <v>115.16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1.9200000000000002</v>
      </c>
      <c r="K98" s="88">
        <v>0</v>
      </c>
      <c r="L98" s="88">
        <v>14.35</v>
      </c>
      <c r="M98" s="116">
        <v>0</v>
      </c>
      <c r="N98" s="115">
        <v>153.12</v>
      </c>
      <c r="O98" s="88">
        <v>239.07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</v>
      </c>
      <c r="AH98">
        <v>0.43</v>
      </c>
      <c r="AI98">
        <v>0.65</v>
      </c>
      <c r="AJ98">
        <v>0.43</v>
      </c>
      <c r="AK98">
        <v>14.35</v>
      </c>
      <c r="AL98">
        <v>0.34</v>
      </c>
      <c r="AM98">
        <v>0.43</v>
      </c>
      <c r="AN98">
        <v>0</v>
      </c>
      <c r="AO98">
        <v>2.87</v>
      </c>
      <c r="AP98">
        <v>1.58</v>
      </c>
      <c r="AQ98">
        <v>0.27</v>
      </c>
      <c r="AR98">
        <v>4.83</v>
      </c>
      <c r="AS98">
        <v>2.09</v>
      </c>
      <c r="AT98">
        <v>0</v>
      </c>
      <c r="AU98">
        <v>1.83</v>
      </c>
      <c r="AV98">
        <v>5.16</v>
      </c>
      <c r="AW98">
        <v>0</v>
      </c>
      <c r="AX98">
        <v>30</v>
      </c>
      <c r="AY98">
        <v>45</v>
      </c>
      <c r="AZ98">
        <v>15</v>
      </c>
      <c r="BA98">
        <v>35</v>
      </c>
      <c r="BB98">
        <v>30</v>
      </c>
      <c r="BC98">
        <v>108.12</v>
      </c>
      <c r="BD98">
        <v>115.16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1.6205900000000006</v>
      </c>
      <c r="I99" s="111">
        <f t="shared" ref="I99:BU99" si="1">SUM(I3:I98)/4000</f>
        <v>1.6890000000000002E-2</v>
      </c>
      <c r="J99" s="111">
        <f t="shared" si="1"/>
        <v>4.5579999999999954E-2</v>
      </c>
      <c r="K99" s="111">
        <f t="shared" si="1"/>
        <v>1.0101625000000007</v>
      </c>
      <c r="L99" s="111">
        <f t="shared" si="1"/>
        <v>0.28698000000000007</v>
      </c>
      <c r="M99" s="111">
        <f t="shared" si="1"/>
        <v>0</v>
      </c>
      <c r="N99" s="110">
        <f t="shared" si="1"/>
        <v>7.1999399999999945</v>
      </c>
      <c r="O99" s="111">
        <f t="shared" si="1"/>
        <v>5.2441399999999945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0.26043250000000001</v>
      </c>
      <c r="AF99">
        <f t="shared" si="1"/>
        <v>0.4582499999999996</v>
      </c>
      <c r="AG99">
        <f t="shared" si="1"/>
        <v>1.5900000000000004E-2</v>
      </c>
      <c r="AH99">
        <f t="shared" si="1"/>
        <v>1.0319999999999994E-2</v>
      </c>
      <c r="AI99">
        <f t="shared" si="1"/>
        <v>1.5949999999999975E-2</v>
      </c>
      <c r="AJ99">
        <f t="shared" si="1"/>
        <v>1.0530000000000003E-2</v>
      </c>
      <c r="AK99">
        <f t="shared" si="1"/>
        <v>0.28698000000000007</v>
      </c>
      <c r="AL99">
        <f t="shared" si="1"/>
        <v>8.1599999999999989E-3</v>
      </c>
      <c r="AM99">
        <f t="shared" si="1"/>
        <v>1.0319999999999994E-2</v>
      </c>
      <c r="AN99">
        <f t="shared" si="1"/>
        <v>0.72318000000000027</v>
      </c>
      <c r="AO99">
        <f t="shared" si="1"/>
        <v>6.8880000000000066E-2</v>
      </c>
      <c r="AP99">
        <f t="shared" si="1"/>
        <v>3.7420000000000037E-2</v>
      </c>
      <c r="AQ99">
        <f t="shared" si="1"/>
        <v>6.0999999999999952E-3</v>
      </c>
      <c r="AR99">
        <f t="shared" si="1"/>
        <v>0.12242999999999991</v>
      </c>
      <c r="AS99">
        <f t="shared" si="1"/>
        <v>7.1069999999999925E-2</v>
      </c>
      <c r="AT99">
        <f t="shared" si="1"/>
        <v>2.9845199999999967</v>
      </c>
      <c r="AU99">
        <f t="shared" si="1"/>
        <v>4.9570000000000052E-2</v>
      </c>
      <c r="AV99">
        <f t="shared" si="1"/>
        <v>0.13722999999999982</v>
      </c>
      <c r="AW99">
        <f t="shared" si="1"/>
        <v>0.54053999999999958</v>
      </c>
      <c r="AX99">
        <f t="shared" si="1"/>
        <v>0.72</v>
      </c>
      <c r="AY99">
        <f t="shared" si="1"/>
        <v>1.08</v>
      </c>
      <c r="AZ99">
        <f t="shared" si="1"/>
        <v>0.36</v>
      </c>
      <c r="BA99">
        <f t="shared" si="1"/>
        <v>0.84</v>
      </c>
      <c r="BB99">
        <f t="shared" si="1"/>
        <v>0.18</v>
      </c>
      <c r="BC99">
        <f t="shared" si="1"/>
        <v>2.5948800000000025</v>
      </c>
      <c r="BD99">
        <f t="shared" si="1"/>
        <v>2.7638399999999974</v>
      </c>
      <c r="BE99">
        <f t="shared" si="1"/>
        <v>0.68548750000000014</v>
      </c>
      <c r="BF99">
        <f t="shared" si="1"/>
        <v>0.154865</v>
      </c>
      <c r="BG99">
        <f t="shared" si="1"/>
        <v>0.13211749999999997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2022-01-14T09:24:48Z</dcterms:modified>
</cp:coreProperties>
</file>